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h\Documents\TALENTOS ROLLER\CPC\CAMPEONATOS\5ta fecha\"/>
    </mc:Choice>
  </mc:AlternateContent>
  <xr:revisionPtr revIDLastSave="0" documentId="13_ncr:1_{12F8DE26-E923-43A0-9C5E-C1FC35D906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CION" sheetId="1" r:id="rId1"/>
    <sheet name="REGISTRO DELEGADO_ASISTENTE_ENT" sheetId="3" r:id="rId2"/>
    <sheet name="Hoja1" sheetId="4" state="hidden" r:id="rId3"/>
    <sheet name="Datos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E2" i="4"/>
  <c r="O2" i="4"/>
  <c r="N2" i="4"/>
  <c r="M2" i="4"/>
  <c r="L2" i="4"/>
  <c r="K2" i="4"/>
  <c r="J2" i="4"/>
  <c r="I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F2" i="4"/>
  <c r="D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2" i="4"/>
  <c r="H59" i="1" l="1"/>
  <c r="H54" i="1"/>
  <c r="H60" i="1"/>
  <c r="H55" i="1"/>
  <c r="J12" i="1"/>
  <c r="A8" i="3"/>
  <c r="H13" i="1"/>
  <c r="H14" i="1"/>
  <c r="H15" i="1"/>
  <c r="H16" i="1"/>
  <c r="H17" i="1"/>
  <c r="E7" i="2" s="1"/>
  <c r="H18" i="1"/>
  <c r="E8" i="2" s="1"/>
  <c r="H19" i="1"/>
  <c r="E9" i="2" s="1"/>
  <c r="H20" i="1"/>
  <c r="E10" i="2" s="1"/>
  <c r="H21" i="1"/>
  <c r="E11" i="2" s="1"/>
  <c r="H22" i="1"/>
  <c r="E12" i="2" s="1"/>
  <c r="H23" i="1"/>
  <c r="E13" i="2" s="1"/>
  <c r="H24" i="1"/>
  <c r="E14" i="2" s="1"/>
  <c r="H25" i="1"/>
  <c r="H26" i="1"/>
  <c r="H27" i="1"/>
  <c r="H28" i="1"/>
  <c r="H29" i="1"/>
  <c r="H30" i="1"/>
  <c r="H31" i="1"/>
  <c r="E21" i="2" s="1"/>
  <c r="H32" i="1"/>
  <c r="E22" i="2" s="1"/>
  <c r="H33" i="1"/>
  <c r="E23" i="2" s="1"/>
  <c r="H34" i="1"/>
  <c r="E24" i="2" s="1"/>
  <c r="H35" i="1"/>
  <c r="E25" i="2" s="1"/>
  <c r="H36" i="1"/>
  <c r="E26" i="2" s="1"/>
  <c r="H37" i="1"/>
  <c r="H38" i="1"/>
  <c r="H39" i="1"/>
  <c r="H40" i="1"/>
  <c r="E30" i="2" s="1"/>
  <c r="H41" i="1"/>
  <c r="E31" i="2" s="1"/>
  <c r="H42" i="1"/>
  <c r="E32" i="2" s="1"/>
  <c r="H43" i="1"/>
  <c r="H44" i="1"/>
  <c r="H45" i="1"/>
  <c r="H46" i="1"/>
  <c r="E36" i="2" s="1"/>
  <c r="H47" i="1"/>
  <c r="E37" i="2" s="1"/>
  <c r="H48" i="1"/>
  <c r="E38" i="2" s="1"/>
  <c r="H49" i="1"/>
  <c r="H50" i="1"/>
  <c r="H51" i="1"/>
  <c r="D13" i="1"/>
  <c r="C3" i="2" s="1"/>
  <c r="D14" i="1"/>
  <c r="C4" i="2" s="1"/>
  <c r="D15" i="1"/>
  <c r="C5" i="2" s="1"/>
  <c r="D16" i="1"/>
  <c r="C6" i="2" s="1"/>
  <c r="D17" i="1"/>
  <c r="C7" i="2" s="1"/>
  <c r="D18" i="1"/>
  <c r="C8" i="2" s="1"/>
  <c r="D19" i="1"/>
  <c r="C9" i="2" s="1"/>
  <c r="D20" i="1"/>
  <c r="C10" i="2" s="1"/>
  <c r="D21" i="1"/>
  <c r="C11" i="2" s="1"/>
  <c r="D22" i="1"/>
  <c r="C12" i="2" s="1"/>
  <c r="D23" i="1"/>
  <c r="C13" i="2" s="1"/>
  <c r="D24" i="1"/>
  <c r="C14" i="2" s="1"/>
  <c r="D25" i="1"/>
  <c r="C15" i="2" s="1"/>
  <c r="D26" i="1"/>
  <c r="C16" i="2" s="1"/>
  <c r="D27" i="1"/>
  <c r="C17" i="2" s="1"/>
  <c r="D28" i="1"/>
  <c r="C18" i="2" s="1"/>
  <c r="D29" i="1"/>
  <c r="C19" i="2" s="1"/>
  <c r="D30" i="1"/>
  <c r="D31" i="1"/>
  <c r="C21" i="2" s="1"/>
  <c r="D32" i="1"/>
  <c r="C22" i="2" s="1"/>
  <c r="D33" i="1"/>
  <c r="C23" i="2" s="1"/>
  <c r="D34" i="1"/>
  <c r="C24" i="2" s="1"/>
  <c r="D35" i="1"/>
  <c r="C25" i="2" s="1"/>
  <c r="D36" i="1"/>
  <c r="C26" i="2" s="1"/>
  <c r="D37" i="1"/>
  <c r="C27" i="2" s="1"/>
  <c r="D38" i="1"/>
  <c r="C28" i="2" s="1"/>
  <c r="D39" i="1"/>
  <c r="C29" i="2" s="1"/>
  <c r="D40" i="1"/>
  <c r="C30" i="2" s="1"/>
  <c r="D41" i="1"/>
  <c r="C31" i="2" s="1"/>
  <c r="D42" i="1"/>
  <c r="C32" i="2" s="1"/>
  <c r="D43" i="1"/>
  <c r="C33" i="2" s="1"/>
  <c r="D44" i="1"/>
  <c r="C34" i="2" s="1"/>
  <c r="D45" i="1"/>
  <c r="C35" i="2" s="1"/>
  <c r="D46" i="1"/>
  <c r="C36" i="2" s="1"/>
  <c r="D47" i="1"/>
  <c r="C37" i="2" s="1"/>
  <c r="D48" i="1"/>
  <c r="C38" i="2" s="1"/>
  <c r="D49" i="1"/>
  <c r="C39" i="2" s="1"/>
  <c r="D50" i="1"/>
  <c r="C40" i="2" s="1"/>
  <c r="D51" i="1"/>
  <c r="C41" i="2" s="1"/>
  <c r="L41" i="2"/>
  <c r="K41" i="2"/>
  <c r="J41" i="2"/>
  <c r="I41" i="2"/>
  <c r="H41" i="2"/>
  <c r="G41" i="2"/>
  <c r="F41" i="2"/>
  <c r="D41" i="2"/>
  <c r="B41" i="2"/>
  <c r="L40" i="2"/>
  <c r="K40" i="2"/>
  <c r="J40" i="2"/>
  <c r="I40" i="2"/>
  <c r="H40" i="2"/>
  <c r="G40" i="2"/>
  <c r="F40" i="2"/>
  <c r="D40" i="2"/>
  <c r="B40" i="2"/>
  <c r="L39" i="2"/>
  <c r="K39" i="2"/>
  <c r="J39" i="2"/>
  <c r="I39" i="2"/>
  <c r="H39" i="2"/>
  <c r="G39" i="2"/>
  <c r="F39" i="2"/>
  <c r="D39" i="2"/>
  <c r="B39" i="2"/>
  <c r="L38" i="2"/>
  <c r="K38" i="2"/>
  <c r="J38" i="2"/>
  <c r="I38" i="2"/>
  <c r="H38" i="2"/>
  <c r="G38" i="2"/>
  <c r="F38" i="2"/>
  <c r="D38" i="2"/>
  <c r="B38" i="2"/>
  <c r="L37" i="2"/>
  <c r="K37" i="2"/>
  <c r="J37" i="2"/>
  <c r="I37" i="2"/>
  <c r="H37" i="2"/>
  <c r="G37" i="2"/>
  <c r="F37" i="2"/>
  <c r="D37" i="2"/>
  <c r="B37" i="2"/>
  <c r="L36" i="2"/>
  <c r="K36" i="2"/>
  <c r="J36" i="2"/>
  <c r="I36" i="2"/>
  <c r="H36" i="2"/>
  <c r="G36" i="2"/>
  <c r="F36" i="2"/>
  <c r="D36" i="2"/>
  <c r="B36" i="2"/>
  <c r="L35" i="2"/>
  <c r="K35" i="2"/>
  <c r="J35" i="2"/>
  <c r="I35" i="2"/>
  <c r="H35" i="2"/>
  <c r="G35" i="2"/>
  <c r="F35" i="2"/>
  <c r="D35" i="2"/>
  <c r="B35" i="2"/>
  <c r="L34" i="2"/>
  <c r="K34" i="2"/>
  <c r="J34" i="2"/>
  <c r="I34" i="2"/>
  <c r="H34" i="2"/>
  <c r="G34" i="2"/>
  <c r="F34" i="2"/>
  <c r="D34" i="2"/>
  <c r="B34" i="2"/>
  <c r="L33" i="2"/>
  <c r="K33" i="2"/>
  <c r="J33" i="2"/>
  <c r="I33" i="2"/>
  <c r="H33" i="2"/>
  <c r="G33" i="2"/>
  <c r="F33" i="2"/>
  <c r="D33" i="2"/>
  <c r="B33" i="2"/>
  <c r="L32" i="2"/>
  <c r="K32" i="2"/>
  <c r="J32" i="2"/>
  <c r="I32" i="2"/>
  <c r="H32" i="2"/>
  <c r="G32" i="2"/>
  <c r="F32" i="2"/>
  <c r="D32" i="2"/>
  <c r="B32" i="2"/>
  <c r="L31" i="2"/>
  <c r="K31" i="2"/>
  <c r="J31" i="2"/>
  <c r="I31" i="2"/>
  <c r="H31" i="2"/>
  <c r="G31" i="2"/>
  <c r="F31" i="2"/>
  <c r="D31" i="2"/>
  <c r="B31" i="2"/>
  <c r="L30" i="2"/>
  <c r="K30" i="2"/>
  <c r="J30" i="2"/>
  <c r="I30" i="2"/>
  <c r="H30" i="2"/>
  <c r="G30" i="2"/>
  <c r="F30" i="2"/>
  <c r="D30" i="2"/>
  <c r="B30" i="2"/>
  <c r="L29" i="2"/>
  <c r="K29" i="2"/>
  <c r="J29" i="2"/>
  <c r="I29" i="2"/>
  <c r="H29" i="2"/>
  <c r="G29" i="2"/>
  <c r="F29" i="2"/>
  <c r="D29" i="2"/>
  <c r="B29" i="2"/>
  <c r="L28" i="2"/>
  <c r="K28" i="2"/>
  <c r="J28" i="2"/>
  <c r="I28" i="2"/>
  <c r="H28" i="2"/>
  <c r="G28" i="2"/>
  <c r="F28" i="2"/>
  <c r="D28" i="2"/>
  <c r="B28" i="2"/>
  <c r="L27" i="2"/>
  <c r="K27" i="2"/>
  <c r="J27" i="2"/>
  <c r="I27" i="2"/>
  <c r="H27" i="2"/>
  <c r="G27" i="2"/>
  <c r="F27" i="2"/>
  <c r="D27" i="2"/>
  <c r="B27" i="2"/>
  <c r="L26" i="2"/>
  <c r="K26" i="2"/>
  <c r="J26" i="2"/>
  <c r="I26" i="2"/>
  <c r="H26" i="2"/>
  <c r="G26" i="2"/>
  <c r="F26" i="2"/>
  <c r="D26" i="2"/>
  <c r="B26" i="2"/>
  <c r="L25" i="2"/>
  <c r="K25" i="2"/>
  <c r="J25" i="2"/>
  <c r="I25" i="2"/>
  <c r="H25" i="2"/>
  <c r="G25" i="2"/>
  <c r="F25" i="2"/>
  <c r="D25" i="2"/>
  <c r="B25" i="2"/>
  <c r="L24" i="2"/>
  <c r="K24" i="2"/>
  <c r="J24" i="2"/>
  <c r="I24" i="2"/>
  <c r="H24" i="2"/>
  <c r="G24" i="2"/>
  <c r="F24" i="2"/>
  <c r="D24" i="2"/>
  <c r="B24" i="2"/>
  <c r="L23" i="2"/>
  <c r="K23" i="2"/>
  <c r="J23" i="2"/>
  <c r="I23" i="2"/>
  <c r="H23" i="2"/>
  <c r="G23" i="2"/>
  <c r="F23" i="2"/>
  <c r="D23" i="2"/>
  <c r="B23" i="2"/>
  <c r="L22" i="2"/>
  <c r="K22" i="2"/>
  <c r="J22" i="2"/>
  <c r="I22" i="2"/>
  <c r="H22" i="2"/>
  <c r="G22" i="2"/>
  <c r="F22" i="2"/>
  <c r="D22" i="2"/>
  <c r="B22" i="2"/>
  <c r="L21" i="2"/>
  <c r="K21" i="2"/>
  <c r="J21" i="2"/>
  <c r="I21" i="2"/>
  <c r="H21" i="2"/>
  <c r="G21" i="2"/>
  <c r="F21" i="2"/>
  <c r="D21" i="2"/>
  <c r="B21" i="2"/>
  <c r="L20" i="2"/>
  <c r="K20" i="2"/>
  <c r="J20" i="2"/>
  <c r="I20" i="2"/>
  <c r="H20" i="2"/>
  <c r="G20" i="2"/>
  <c r="F20" i="2"/>
  <c r="D20" i="2"/>
  <c r="B20" i="2"/>
  <c r="L19" i="2"/>
  <c r="K19" i="2"/>
  <c r="J19" i="2"/>
  <c r="I19" i="2"/>
  <c r="H19" i="2"/>
  <c r="G19" i="2"/>
  <c r="F19" i="2"/>
  <c r="D19" i="2"/>
  <c r="B19" i="2"/>
  <c r="L18" i="2"/>
  <c r="K18" i="2"/>
  <c r="J18" i="2"/>
  <c r="I18" i="2"/>
  <c r="H18" i="2"/>
  <c r="G18" i="2"/>
  <c r="F18" i="2"/>
  <c r="D18" i="2"/>
  <c r="B18" i="2"/>
  <c r="L17" i="2"/>
  <c r="K17" i="2"/>
  <c r="J17" i="2"/>
  <c r="I17" i="2"/>
  <c r="H17" i="2"/>
  <c r="G17" i="2"/>
  <c r="F17" i="2"/>
  <c r="D17" i="2"/>
  <c r="B17" i="2"/>
  <c r="L16" i="2"/>
  <c r="K16" i="2"/>
  <c r="J16" i="2"/>
  <c r="I16" i="2"/>
  <c r="H16" i="2"/>
  <c r="G16" i="2"/>
  <c r="F16" i="2"/>
  <c r="D16" i="2"/>
  <c r="B16" i="2"/>
  <c r="L15" i="2"/>
  <c r="K15" i="2"/>
  <c r="J15" i="2"/>
  <c r="I15" i="2"/>
  <c r="H15" i="2"/>
  <c r="G15" i="2"/>
  <c r="F15" i="2"/>
  <c r="D15" i="2"/>
  <c r="B15" i="2"/>
  <c r="L14" i="2"/>
  <c r="K14" i="2"/>
  <c r="J14" i="2"/>
  <c r="I14" i="2"/>
  <c r="H14" i="2"/>
  <c r="G14" i="2"/>
  <c r="F14" i="2"/>
  <c r="D14" i="2"/>
  <c r="B14" i="2"/>
  <c r="L13" i="2"/>
  <c r="K13" i="2"/>
  <c r="J13" i="2"/>
  <c r="I13" i="2"/>
  <c r="H13" i="2"/>
  <c r="G13" i="2"/>
  <c r="F13" i="2"/>
  <c r="D13" i="2"/>
  <c r="B13" i="2"/>
  <c r="L12" i="2"/>
  <c r="K12" i="2"/>
  <c r="J12" i="2"/>
  <c r="I12" i="2"/>
  <c r="H12" i="2"/>
  <c r="G12" i="2"/>
  <c r="F12" i="2"/>
  <c r="D12" i="2"/>
  <c r="B12" i="2"/>
  <c r="L11" i="2"/>
  <c r="K11" i="2"/>
  <c r="J11" i="2"/>
  <c r="I11" i="2"/>
  <c r="H11" i="2"/>
  <c r="G11" i="2"/>
  <c r="F11" i="2"/>
  <c r="D11" i="2"/>
  <c r="B11" i="2"/>
  <c r="L10" i="2"/>
  <c r="K10" i="2"/>
  <c r="J10" i="2"/>
  <c r="I10" i="2"/>
  <c r="H10" i="2"/>
  <c r="G10" i="2"/>
  <c r="F10" i="2"/>
  <c r="D10" i="2"/>
  <c r="B10" i="2"/>
  <c r="L9" i="2"/>
  <c r="K9" i="2"/>
  <c r="J9" i="2"/>
  <c r="I9" i="2"/>
  <c r="H9" i="2"/>
  <c r="G9" i="2"/>
  <c r="F9" i="2"/>
  <c r="D9" i="2"/>
  <c r="B9" i="2"/>
  <c r="L8" i="2"/>
  <c r="K8" i="2"/>
  <c r="J8" i="2"/>
  <c r="I8" i="2"/>
  <c r="H8" i="2"/>
  <c r="G8" i="2"/>
  <c r="F8" i="2"/>
  <c r="D8" i="2"/>
  <c r="B8" i="2"/>
  <c r="L7" i="2"/>
  <c r="K7" i="2"/>
  <c r="J7" i="2"/>
  <c r="I7" i="2"/>
  <c r="H7" i="2"/>
  <c r="G7" i="2"/>
  <c r="F7" i="2"/>
  <c r="D7" i="2"/>
  <c r="B7" i="2"/>
  <c r="L6" i="2"/>
  <c r="K6" i="2"/>
  <c r="J6" i="2"/>
  <c r="I6" i="2"/>
  <c r="H6" i="2"/>
  <c r="G6" i="2"/>
  <c r="F6" i="2"/>
  <c r="D6" i="2"/>
  <c r="B6" i="2"/>
  <c r="L5" i="2"/>
  <c r="K5" i="2"/>
  <c r="J5" i="2"/>
  <c r="I5" i="2"/>
  <c r="H5" i="2"/>
  <c r="G5" i="2"/>
  <c r="F5" i="2"/>
  <c r="D5" i="2"/>
  <c r="B5" i="2"/>
  <c r="L4" i="2"/>
  <c r="K4" i="2"/>
  <c r="J4" i="2"/>
  <c r="I4" i="2"/>
  <c r="H4" i="2"/>
  <c r="G4" i="2"/>
  <c r="F4" i="2"/>
  <c r="D4" i="2"/>
  <c r="B4" i="2"/>
  <c r="L3" i="2"/>
  <c r="K3" i="2"/>
  <c r="J3" i="2"/>
  <c r="I3" i="2"/>
  <c r="H3" i="2"/>
  <c r="G3" i="2"/>
  <c r="F3" i="2"/>
  <c r="D3" i="2"/>
  <c r="B3" i="2"/>
  <c r="L2" i="2"/>
  <c r="K2" i="2"/>
  <c r="J2" i="2"/>
  <c r="I2" i="2"/>
  <c r="H2" i="2"/>
  <c r="G2" i="2"/>
  <c r="F2" i="2"/>
  <c r="D2" i="2"/>
  <c r="B2" i="2"/>
  <c r="E41" i="2"/>
  <c r="E40" i="2"/>
  <c r="E39" i="2"/>
  <c r="E35" i="2"/>
  <c r="E34" i="2"/>
  <c r="E33" i="2"/>
  <c r="E29" i="2"/>
  <c r="E28" i="2"/>
  <c r="E27" i="2"/>
  <c r="E20" i="2"/>
  <c r="C20" i="2"/>
  <c r="E19" i="2"/>
  <c r="E18" i="2"/>
  <c r="E17" i="2"/>
  <c r="E16" i="2"/>
  <c r="E15" i="2"/>
  <c r="E6" i="2"/>
  <c r="E5" i="2"/>
  <c r="E4" i="2"/>
  <c r="E3" i="2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H12" i="1"/>
  <c r="D12" i="1"/>
  <c r="C2" i="2" s="1"/>
  <c r="E2" i="2" l="1"/>
  <c r="G2" i="4"/>
  <c r="H2" i="4" s="1"/>
  <c r="H56" i="1"/>
  <c r="H61" i="1"/>
</calcChain>
</file>

<file path=xl/sharedStrings.xml><?xml version="1.0" encoding="utf-8"?>
<sst xmlns="http://schemas.openxmlformats.org/spreadsheetml/2006/main" count="160" uniqueCount="111">
  <si>
    <t>EVENTO:</t>
  </si>
  <si>
    <t>TIPO DE INSCRIPCION</t>
  </si>
  <si>
    <t>CLUB:</t>
  </si>
  <si>
    <t>VIKINGOS</t>
  </si>
  <si>
    <t xml:space="preserve"> TOTAL DEPORTISTAS:</t>
  </si>
  <si>
    <t>ORDINARIA</t>
  </si>
  <si>
    <t>EXTRA</t>
  </si>
  <si>
    <t>MINI ROLLER</t>
  </si>
  <si>
    <t>5 AÑOS *</t>
  </si>
  <si>
    <t>DELEGADO :</t>
  </si>
  <si>
    <t>E-MAIL DELEGADO:</t>
  </si>
  <si>
    <t>6 AÑOS</t>
  </si>
  <si>
    <t>INFANTIL A</t>
  </si>
  <si>
    <t>7 AÑOS *</t>
  </si>
  <si>
    <t>ENTRENADOR:</t>
  </si>
  <si>
    <t>TELEFONO DELEGADO:</t>
  </si>
  <si>
    <t>7 AÑOS - 8 AÑOS</t>
  </si>
  <si>
    <t>8 AÑOS</t>
  </si>
  <si>
    <t>I   N   F   O   R   M   A   C   I   Ó   N          D   E   P   O   R   T   I   V   A</t>
  </si>
  <si>
    <t>PRUEBAS</t>
  </si>
  <si>
    <t>INFANTIL B</t>
  </si>
  <si>
    <t>9 AÑOS - 10 AÑOS</t>
  </si>
  <si>
    <t>No</t>
  </si>
  <si>
    <t>TORNEO</t>
  </si>
  <si>
    <t>CATEGORÍA</t>
  </si>
  <si>
    <t>RAMA</t>
  </si>
  <si>
    <t>NOMBRES</t>
  </si>
  <si>
    <t>APELLIDOS</t>
  </si>
  <si>
    <t>NACIMIENTO</t>
  </si>
  <si>
    <t>DOC. DE IDENTIDAD</t>
  </si>
  <si>
    <t>ESTATUS</t>
  </si>
  <si>
    <t>HABILIDAD</t>
  </si>
  <si>
    <t>VELOCIDAD</t>
  </si>
  <si>
    <t>FONDO</t>
  </si>
  <si>
    <t xml:space="preserve">INFANTIL C </t>
  </si>
  <si>
    <t>11 AÑOS - 12 AÑOS</t>
  </si>
  <si>
    <t>F / M</t>
  </si>
  <si>
    <t>DIA/MES/AÑO</t>
  </si>
  <si>
    <t>TIPO</t>
  </si>
  <si>
    <t>NÚMERO</t>
  </si>
  <si>
    <t>JUNIOR</t>
  </si>
  <si>
    <t>13 AÑOS</t>
  </si>
  <si>
    <t>NOVATOS</t>
  </si>
  <si>
    <t>M</t>
  </si>
  <si>
    <t>Perico</t>
  </si>
  <si>
    <t>DNI</t>
  </si>
  <si>
    <t>AFILIADO</t>
  </si>
  <si>
    <t>x</t>
  </si>
  <si>
    <t>PRE JUVENIL</t>
  </si>
  <si>
    <t>14 AÑOS</t>
  </si>
  <si>
    <t>OPEN FITNESS</t>
  </si>
  <si>
    <t>15 AÑOS EN ADELANTE</t>
  </si>
  <si>
    <t>JUVENIL</t>
  </si>
  <si>
    <t>15 A 18 AÑOS</t>
  </si>
  <si>
    <t>MAYORES</t>
  </si>
  <si>
    <t>19 AÑOS A MAS</t>
  </si>
  <si>
    <t>ESTATUS **</t>
  </si>
  <si>
    <t>RECREATIVO</t>
  </si>
  <si>
    <t xml:space="preserve">NO AFILIADO </t>
  </si>
  <si>
    <t xml:space="preserve"> INVITADO</t>
  </si>
  <si>
    <t>DOCUMENTO TIPO</t>
  </si>
  <si>
    <t>*</t>
  </si>
  <si>
    <t>Cumplidos a la fecha del evento.</t>
  </si>
  <si>
    <t>**</t>
  </si>
  <si>
    <t>AFILIADO: Federado: NO AFILIADO: No Federado, INVITADO: Extranjero.</t>
  </si>
  <si>
    <t>CE</t>
  </si>
  <si>
    <t>PASAPORTE</t>
  </si>
  <si>
    <t>OTRO</t>
  </si>
  <si>
    <t>CLUB</t>
  </si>
  <si>
    <t>CATEGORIA</t>
  </si>
  <si>
    <t>APELLIDOS y NOMBRES</t>
  </si>
  <si>
    <t>NUMERO</t>
  </si>
  <si>
    <t>FONFO</t>
  </si>
  <si>
    <t>INSCRIPCION</t>
  </si>
  <si>
    <t>PLANILLA ÚNICA DE INSCRIPCIÓN PATIN RECREATIVO / NOVATOS</t>
  </si>
  <si>
    <t>FEDERACIÓN DEPORTIVA NACIONAL PERUANA DE PATINAJE</t>
  </si>
  <si>
    <r>
      <t xml:space="preserve">CATEGORIAS RECREATIVO
</t>
    </r>
    <r>
      <rPr>
        <b/>
        <sz val="12"/>
        <rFont val="Tahoma"/>
        <family val="2"/>
      </rPr>
      <t>(EDADES TOMADAS AL 31/12/2026)</t>
    </r>
  </si>
  <si>
    <r>
      <t xml:space="preserve">CATEGORIAS NOVATOS
</t>
    </r>
    <r>
      <rPr>
        <b/>
        <sz val="12"/>
        <rFont val="Tahoma"/>
        <family val="2"/>
      </rPr>
      <t>(EDADES TOMADAS AL 31/12/2026)</t>
    </r>
  </si>
  <si>
    <t>AÑO NACIMIENTO</t>
  </si>
  <si>
    <t>2019 Y 2018</t>
  </si>
  <si>
    <t>2017 Y 2016</t>
  </si>
  <si>
    <t>2015 Y 2014</t>
  </si>
  <si>
    <t>2011 A MENOS</t>
  </si>
  <si>
    <t>2011; 2010; 2009; 2008</t>
  </si>
  <si>
    <t>2007 A MENOS</t>
  </si>
  <si>
    <t>DNI / CE / PASS</t>
  </si>
  <si>
    <t>ENTRENADOR/ DELEGADO/  ASISTENTE</t>
  </si>
  <si>
    <t>DELEGADO</t>
  </si>
  <si>
    <t xml:space="preserve">*NOTA* </t>
  </si>
  <si>
    <t>Sólo se permite el ingreso de vehículo del delegado, registrar la placa del vehículo del delegado únicamente</t>
  </si>
  <si>
    <t>VEHÍCULO</t>
  </si>
  <si>
    <t>ENTRENADOR</t>
  </si>
  <si>
    <t>ASISTENTE</t>
  </si>
  <si>
    <t>Por cada 12 deportistas inscritos se registra un asistente</t>
  </si>
  <si>
    <t>F</t>
  </si>
  <si>
    <t>MONTO A PAGAR POR INSCRIPCIÓN CLUB O ESCUELA INVITADA</t>
  </si>
  <si>
    <t>MONTO A PAGAR POR INSCRIPCIÓN DE DEPORTISTAS</t>
  </si>
  <si>
    <t>TOTAL</t>
  </si>
  <si>
    <t>INSCRIPCIÓN ORDINARIA</t>
  </si>
  <si>
    <t>MONTO TOTAL A PAGAR ORDINARIA</t>
  </si>
  <si>
    <t>REGISTRO DELEGADO/ENTRENADOR/ASISTENTE DÍA SÁBADO</t>
  </si>
  <si>
    <t>5TO° CAMPEONATO NACIONAL INTER ESCUELAS - OCTUBRE 2026</t>
  </si>
  <si>
    <t>EDAD</t>
  </si>
  <si>
    <t>INSCRIPCIÓN EXTRAORDINARIA</t>
  </si>
  <si>
    <t>X</t>
  </si>
  <si>
    <t>ITEM</t>
  </si>
  <si>
    <t>PATIN</t>
  </si>
  <si>
    <t xml:space="preserve">CLUB </t>
  </si>
  <si>
    <t>CATEGORIA2</t>
  </si>
  <si>
    <t>FECHA DE
NACIMIENTO</t>
  </si>
  <si>
    <t>PALOTES PALOTES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</si>
</sst>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27">
    <font>
      <sz val="10"/>
      <name val="Arial"/>
      <charset val="134"/>
    </font>
    <font>
      <sz val="10"/>
      <name val="Arial"/>
      <family val="2"/>
    </font>
    <font>
      <b/>
      <sz val="12"/>
      <color theme="0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b/>
      <sz val="20"/>
      <name val="Tahoma"/>
      <family val="2"/>
    </font>
    <font>
      <b/>
      <sz val="16"/>
      <color theme="0"/>
      <name val="Tahoma"/>
      <family val="2"/>
    </font>
    <font>
      <b/>
      <i/>
      <sz val="12"/>
      <color theme="0"/>
      <name val="Tahoma"/>
      <family val="2"/>
    </font>
    <font>
      <b/>
      <sz val="12"/>
      <name val="Tahoma"/>
      <family val="2"/>
    </font>
    <font>
      <b/>
      <sz val="14"/>
      <color theme="0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Tahoma"/>
      <family val="2"/>
    </font>
    <font>
      <b/>
      <i/>
      <sz val="11"/>
      <name val="Tahoma"/>
      <family val="2"/>
    </font>
    <font>
      <i/>
      <sz val="11"/>
      <name val="Tahoma"/>
      <family val="2"/>
    </font>
    <font>
      <b/>
      <i/>
      <sz val="11"/>
      <color rgb="FFFF0000"/>
      <name val="Tahoma"/>
      <family val="2"/>
    </font>
    <font>
      <b/>
      <i/>
      <sz val="11"/>
      <color theme="3" tint="0.39997558519241921"/>
      <name val="Tahoma"/>
      <family val="2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7" xfId="0" applyNumberFormat="1" applyFont="1" applyBorder="1" applyAlignment="1" applyProtection="1">
      <alignment horizontal="center" vertical="center"/>
      <protection locked="0"/>
    </xf>
    <xf numFmtId="0" fontId="12" fillId="3" borderId="7" xfId="0" applyFont="1" applyFill="1" applyBorder="1" applyAlignment="1" applyProtection="1">
      <alignment horizontal="center" vertical="center"/>
      <protection locked="0"/>
    </xf>
    <xf numFmtId="14" fontId="12" fillId="0" borderId="6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18" fillId="0" borderId="1" xfId="0" applyFont="1" applyBorder="1"/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/>
    <xf numFmtId="0" fontId="18" fillId="0" borderId="0" xfId="0" applyFont="1"/>
    <xf numFmtId="0" fontId="18" fillId="0" borderId="0" xfId="0" applyFont="1" applyAlignment="1">
      <alignment horizontal="center" wrapText="1"/>
    </xf>
    <xf numFmtId="0" fontId="19" fillId="0" borderId="0" xfId="0" applyFont="1"/>
    <xf numFmtId="14" fontId="12" fillId="0" borderId="14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center" vertical="center"/>
      <protection locked="0"/>
    </xf>
    <xf numFmtId="14" fontId="14" fillId="0" borderId="21" xfId="0" applyNumberFormat="1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20" fillId="2" borderId="0" xfId="0" applyFont="1" applyFill="1" applyAlignment="1">
      <alignment horizontal="center"/>
    </xf>
    <xf numFmtId="0" fontId="18" fillId="0" borderId="1" xfId="0" applyFont="1" applyBorder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191225</xdr:rowOff>
    </xdr:from>
    <xdr:to>
      <xdr:col>1</xdr:col>
      <xdr:colOff>527050</xdr:colOff>
      <xdr:row>2</xdr:row>
      <xdr:rowOff>386997</xdr:rowOff>
    </xdr:to>
    <xdr:pic>
      <xdr:nvPicPr>
        <xdr:cNvPr id="1089" name="Imagen 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1225"/>
          <a:ext cx="835708" cy="716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showGridLines="0" tabSelected="1" topLeftCell="F1" zoomScale="79" zoomScaleNormal="79" workbookViewId="0">
      <selection activeCell="G13" sqref="G13"/>
    </sheetView>
  </sheetViews>
  <sheetFormatPr baseColWidth="10" defaultColWidth="11.44140625" defaultRowHeight="20.7" customHeight="1"/>
  <cols>
    <col min="1" max="1" width="4.5546875" style="31" customWidth="1"/>
    <col min="2" max="2" width="19" style="31" customWidth="1"/>
    <col min="3" max="3" width="23.44140625" style="31" customWidth="1"/>
    <col min="4" max="4" width="33.77734375" style="31" hidden="1" customWidth="1"/>
    <col min="5" max="5" width="11.33203125" style="31" customWidth="1"/>
    <col min="6" max="6" width="31.5546875" style="31" customWidth="1"/>
    <col min="7" max="7" width="27.44140625" style="31" customWidth="1"/>
    <col min="8" max="8" width="21.109375" style="31" customWidth="1"/>
    <col min="9" max="10" width="24" style="31" customWidth="1"/>
    <col min="11" max="11" width="10" style="31" customWidth="1"/>
    <col min="12" max="12" width="18.6640625" style="31" customWidth="1"/>
    <col min="13" max="13" width="19.6640625" style="31" customWidth="1"/>
    <col min="14" max="14" width="14.44140625" style="31" customWidth="1"/>
    <col min="15" max="15" width="15.44140625" style="31" customWidth="1"/>
    <col min="16" max="16" width="13.33203125" style="31" customWidth="1"/>
    <col min="17" max="18" width="2.5546875" style="31" customWidth="1"/>
    <col min="19" max="19" width="21.33203125" style="31" customWidth="1"/>
    <col min="20" max="21" width="28" style="31" customWidth="1"/>
    <col min="22" max="22" width="6.44140625" style="31" customWidth="1"/>
    <col min="23" max="23" width="26.5546875" style="31" customWidth="1"/>
    <col min="24" max="24" width="24.44140625" style="31" customWidth="1"/>
    <col min="25" max="25" width="25.5546875" style="31" customWidth="1"/>
    <col min="26" max="16384" width="11.44140625" style="31"/>
  </cols>
  <sheetData>
    <row r="1" spans="1:27" ht="20.7" customHeight="1">
      <c r="AA1" s="31">
        <v>123</v>
      </c>
    </row>
    <row r="2" spans="1:27" ht="20.7" customHeight="1">
      <c r="S2" s="67" t="s">
        <v>57</v>
      </c>
      <c r="T2" s="68"/>
      <c r="U2" s="68"/>
      <c r="V2" s="68"/>
      <c r="W2" s="68"/>
      <c r="X2" s="68"/>
      <c r="Y2" s="68"/>
      <c r="Z2" s="68"/>
    </row>
    <row r="3" spans="1:27" ht="37.200000000000003" customHeight="1">
      <c r="A3" s="32"/>
      <c r="B3" s="33"/>
      <c r="C3" s="84" t="s">
        <v>75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34"/>
      <c r="R3" s="34"/>
      <c r="S3" s="67" t="s">
        <v>42</v>
      </c>
      <c r="T3" s="69"/>
      <c r="U3" s="69"/>
      <c r="V3" s="69"/>
      <c r="W3" s="69"/>
      <c r="X3" s="69"/>
      <c r="Y3" s="68"/>
      <c r="Z3" s="68"/>
    </row>
    <row r="4" spans="1:27" ht="45" customHeight="1">
      <c r="A4" s="85" t="s">
        <v>74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35"/>
      <c r="R4" s="35"/>
      <c r="S4" s="90" t="s">
        <v>76</v>
      </c>
      <c r="T4" s="90"/>
      <c r="U4" s="90" t="s">
        <v>78</v>
      </c>
      <c r="V4" s="70"/>
      <c r="W4" s="90" t="s">
        <v>77</v>
      </c>
      <c r="X4" s="90"/>
      <c r="Y4" s="82" t="s">
        <v>78</v>
      </c>
      <c r="Z4" s="68"/>
    </row>
    <row r="5" spans="1:27" ht="43.95" customHeight="1">
      <c r="A5" s="87" t="s">
        <v>0</v>
      </c>
      <c r="B5" s="87"/>
      <c r="C5" s="87"/>
      <c r="D5" s="36"/>
      <c r="E5" s="88" t="s">
        <v>101</v>
      </c>
      <c r="F5" s="88"/>
      <c r="G5" s="88"/>
      <c r="H5" s="88"/>
      <c r="I5" s="88"/>
      <c r="J5" s="88"/>
      <c r="K5" s="88"/>
      <c r="L5" s="88"/>
      <c r="M5" s="88"/>
      <c r="N5" s="89" t="s">
        <v>1</v>
      </c>
      <c r="O5" s="89"/>
      <c r="P5" s="89"/>
      <c r="Q5" s="38"/>
      <c r="R5" s="38"/>
      <c r="S5" s="90"/>
      <c r="T5" s="90"/>
      <c r="U5" s="90"/>
      <c r="V5" s="70"/>
      <c r="W5" s="90"/>
      <c r="X5" s="90"/>
      <c r="Y5" s="83"/>
      <c r="Z5" s="68"/>
    </row>
    <row r="6" spans="1:27" ht="20.7" customHeight="1">
      <c r="A6" s="91" t="s">
        <v>2</v>
      </c>
      <c r="B6" s="91"/>
      <c r="C6" s="91"/>
      <c r="D6" s="18"/>
      <c r="E6" s="92" t="s">
        <v>3</v>
      </c>
      <c r="F6" s="92"/>
      <c r="G6" s="92"/>
      <c r="H6" s="9"/>
      <c r="I6" s="93" t="s">
        <v>4</v>
      </c>
      <c r="J6" s="93"/>
      <c r="K6" s="93"/>
      <c r="L6" s="94">
        <v>1</v>
      </c>
      <c r="M6" s="94"/>
      <c r="N6" s="89" t="s">
        <v>5</v>
      </c>
      <c r="O6" s="89"/>
      <c r="P6" s="37" t="s">
        <v>6</v>
      </c>
      <c r="Q6" s="35"/>
      <c r="R6" s="35"/>
      <c r="S6" s="105" t="s">
        <v>7</v>
      </c>
      <c r="T6" s="57" t="s">
        <v>8</v>
      </c>
      <c r="U6" s="57">
        <v>2021</v>
      </c>
      <c r="V6" s="61"/>
      <c r="W6" s="71"/>
      <c r="X6" s="71"/>
      <c r="Y6" s="72"/>
      <c r="Z6" s="68"/>
    </row>
    <row r="7" spans="1:27" ht="20.7" customHeight="1">
      <c r="A7" s="91" t="s">
        <v>9</v>
      </c>
      <c r="B7" s="91"/>
      <c r="C7" s="91"/>
      <c r="D7" s="18"/>
      <c r="E7" s="95"/>
      <c r="F7" s="95"/>
      <c r="G7" s="95"/>
      <c r="H7" s="8"/>
      <c r="I7" s="93" t="s">
        <v>10</v>
      </c>
      <c r="J7" s="93"/>
      <c r="K7" s="93"/>
      <c r="L7" s="96"/>
      <c r="M7" s="96"/>
      <c r="N7" s="106" t="s">
        <v>104</v>
      </c>
      <c r="O7" s="107"/>
      <c r="P7" s="103"/>
      <c r="Q7" s="38"/>
      <c r="R7" s="38"/>
      <c r="S7" s="105"/>
      <c r="T7" s="57" t="s">
        <v>11</v>
      </c>
      <c r="U7" s="57">
        <v>2020</v>
      </c>
      <c r="V7" s="61"/>
      <c r="W7" s="115" t="s">
        <v>12</v>
      </c>
      <c r="X7" s="57" t="s">
        <v>13</v>
      </c>
      <c r="Y7" s="72">
        <v>2019</v>
      </c>
      <c r="Z7" s="68"/>
    </row>
    <row r="8" spans="1:27" ht="20.7" customHeight="1">
      <c r="A8" s="91" t="s">
        <v>14</v>
      </c>
      <c r="B8" s="91"/>
      <c r="C8" s="91"/>
      <c r="D8" s="18"/>
      <c r="E8" s="95"/>
      <c r="F8" s="95"/>
      <c r="G8" s="95"/>
      <c r="H8" s="8"/>
      <c r="I8" s="93" t="s">
        <v>15</v>
      </c>
      <c r="J8" s="93"/>
      <c r="K8" s="93"/>
      <c r="L8" s="96"/>
      <c r="M8" s="96"/>
      <c r="N8" s="108"/>
      <c r="O8" s="109"/>
      <c r="P8" s="104"/>
      <c r="Q8" s="35"/>
      <c r="R8" s="35"/>
      <c r="S8" s="73" t="s">
        <v>12</v>
      </c>
      <c r="T8" s="57" t="s">
        <v>16</v>
      </c>
      <c r="U8" s="57" t="s">
        <v>79</v>
      </c>
      <c r="V8" s="61"/>
      <c r="W8" s="116"/>
      <c r="X8" s="57" t="s">
        <v>17</v>
      </c>
      <c r="Y8" s="72">
        <v>2018</v>
      </c>
      <c r="Z8" s="68"/>
    </row>
    <row r="9" spans="1:27" ht="20.7" customHeight="1">
      <c r="A9" s="89" t="s">
        <v>18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7" t="s">
        <v>19</v>
      </c>
      <c r="O9" s="98"/>
      <c r="P9" s="99"/>
      <c r="Q9" s="38"/>
      <c r="R9" s="38"/>
      <c r="S9" s="57" t="s">
        <v>20</v>
      </c>
      <c r="T9" s="57" t="s">
        <v>21</v>
      </c>
      <c r="U9" s="57" t="s">
        <v>80</v>
      </c>
      <c r="V9" s="61"/>
      <c r="W9" s="57" t="s">
        <v>20</v>
      </c>
      <c r="X9" s="57" t="s">
        <v>21</v>
      </c>
      <c r="Y9" s="57" t="s">
        <v>80</v>
      </c>
      <c r="Z9" s="68"/>
    </row>
    <row r="10" spans="1:27" ht="20.7" customHeight="1">
      <c r="A10" s="89" t="s">
        <v>22</v>
      </c>
      <c r="B10" s="100" t="s">
        <v>23</v>
      </c>
      <c r="C10" s="102" t="s">
        <v>24</v>
      </c>
      <c r="D10" s="37"/>
      <c r="E10" s="40" t="s">
        <v>25</v>
      </c>
      <c r="F10" s="89" t="s">
        <v>26</v>
      </c>
      <c r="G10" s="89" t="s">
        <v>27</v>
      </c>
      <c r="H10" s="49"/>
      <c r="I10" s="37" t="s">
        <v>28</v>
      </c>
      <c r="J10" s="100" t="s">
        <v>102</v>
      </c>
      <c r="K10" s="89" t="s">
        <v>29</v>
      </c>
      <c r="L10" s="89"/>
      <c r="M10" s="102" t="s">
        <v>30</v>
      </c>
      <c r="N10" s="89" t="s">
        <v>31</v>
      </c>
      <c r="O10" s="89" t="s">
        <v>32</v>
      </c>
      <c r="P10" s="89" t="s">
        <v>33</v>
      </c>
      <c r="Q10" s="35"/>
      <c r="R10" s="35"/>
      <c r="S10" s="57" t="s">
        <v>34</v>
      </c>
      <c r="T10" s="57" t="s">
        <v>35</v>
      </c>
      <c r="U10" s="57" t="s">
        <v>81</v>
      </c>
      <c r="V10" s="61"/>
      <c r="W10" s="57" t="s">
        <v>34</v>
      </c>
      <c r="X10" s="57" t="s">
        <v>35</v>
      </c>
      <c r="Y10" s="57" t="s">
        <v>81</v>
      </c>
      <c r="Z10" s="68"/>
    </row>
    <row r="11" spans="1:27" ht="20.7" customHeight="1">
      <c r="A11" s="89"/>
      <c r="B11" s="101"/>
      <c r="C11" s="102"/>
      <c r="D11" s="37"/>
      <c r="E11" s="40" t="s">
        <v>36</v>
      </c>
      <c r="F11" s="89"/>
      <c r="G11" s="89"/>
      <c r="H11" s="49"/>
      <c r="I11" s="37" t="s">
        <v>37</v>
      </c>
      <c r="J11" s="101"/>
      <c r="K11" s="40" t="s">
        <v>38</v>
      </c>
      <c r="L11" s="37" t="s">
        <v>39</v>
      </c>
      <c r="M11" s="102"/>
      <c r="N11" s="89"/>
      <c r="O11" s="89"/>
      <c r="P11" s="89"/>
      <c r="Q11" s="38"/>
      <c r="R11" s="38"/>
      <c r="S11" s="57" t="s">
        <v>40</v>
      </c>
      <c r="T11" s="57" t="s">
        <v>41</v>
      </c>
      <c r="U11" s="57">
        <v>2013</v>
      </c>
      <c r="V11" s="61"/>
      <c r="W11" s="57" t="s">
        <v>40</v>
      </c>
      <c r="X11" s="57" t="s">
        <v>41</v>
      </c>
      <c r="Y11" s="57">
        <v>2013</v>
      </c>
      <c r="Z11" s="68"/>
    </row>
    <row r="12" spans="1:27" ht="20.7" customHeight="1">
      <c r="A12" s="8">
        <v>1</v>
      </c>
      <c r="B12" s="11" t="s">
        <v>57</v>
      </c>
      <c r="C12" s="9" t="s">
        <v>12</v>
      </c>
      <c r="D12" s="11" t="str">
        <f>_xlfn.CONCAT(C12," ",B12)</f>
        <v>INFANTIL A RECREATIVO</v>
      </c>
      <c r="E12" s="9" t="s">
        <v>94</v>
      </c>
      <c r="F12" s="11" t="s">
        <v>44</v>
      </c>
      <c r="G12" s="11" t="s">
        <v>110</v>
      </c>
      <c r="H12" s="50" t="str">
        <f>_xlfn.CONCAT(G12,", ",F12)</f>
        <v>PALOTES PALOTES, Perico</v>
      </c>
      <c r="I12" s="14">
        <v>32689</v>
      </c>
      <c r="J12" s="51" t="str">
        <f ca="1">DATEDIF(I12,TODAY(),"Y")&amp;" años y "&amp;DATEDIF(I12,TODAY(),"YM")&amp;" meses"</f>
        <v>37 años y 2 meses</v>
      </c>
      <c r="K12" s="9" t="s">
        <v>45</v>
      </c>
      <c r="L12" s="9">
        <v>123456789</v>
      </c>
      <c r="M12" s="11" t="s">
        <v>58</v>
      </c>
      <c r="N12" s="41" t="s">
        <v>47</v>
      </c>
      <c r="O12" s="41" t="s">
        <v>47</v>
      </c>
      <c r="P12" s="41" t="s">
        <v>47</v>
      </c>
      <c r="Q12" s="35"/>
      <c r="R12" s="35"/>
      <c r="S12" s="57" t="s">
        <v>48</v>
      </c>
      <c r="T12" s="57" t="s">
        <v>49</v>
      </c>
      <c r="U12" s="57">
        <v>2012</v>
      </c>
      <c r="V12" s="61"/>
      <c r="W12" s="57" t="s">
        <v>48</v>
      </c>
      <c r="X12" s="57" t="s">
        <v>49</v>
      </c>
      <c r="Y12" s="57">
        <v>2012</v>
      </c>
      <c r="Z12" s="68"/>
    </row>
    <row r="13" spans="1:27" ht="20.7" customHeight="1">
      <c r="A13" s="8">
        <f t="shared" ref="A13:A51" si="0">+A12+1</f>
        <v>2</v>
      </c>
      <c r="B13" s="11"/>
      <c r="C13" s="9"/>
      <c r="D13" s="11" t="str">
        <f t="shared" ref="D13:D51" si="1">_xlfn.CONCAT(C13," ",B13)</f>
        <v xml:space="preserve"> </v>
      </c>
      <c r="E13" s="9"/>
      <c r="F13" s="11"/>
      <c r="G13" s="12"/>
      <c r="H13" s="50" t="str">
        <f t="shared" ref="H13:H51" si="2">_xlfn.CONCAT(G13,", ",F13)</f>
        <v xml:space="preserve">, </v>
      </c>
      <c r="I13" s="15"/>
      <c r="J13" s="51"/>
      <c r="K13" s="9"/>
      <c r="L13" s="16"/>
      <c r="M13" s="11"/>
      <c r="N13" s="41"/>
      <c r="O13" s="41"/>
      <c r="P13" s="41"/>
      <c r="Q13" s="38"/>
      <c r="R13" s="38"/>
      <c r="S13" s="105" t="s">
        <v>50</v>
      </c>
      <c r="T13" s="113" t="s">
        <v>51</v>
      </c>
      <c r="U13" s="120" t="s">
        <v>82</v>
      </c>
      <c r="V13" s="75"/>
      <c r="W13" s="57" t="s">
        <v>52</v>
      </c>
      <c r="X13" s="74" t="s">
        <v>53</v>
      </c>
      <c r="Y13" s="76" t="s">
        <v>83</v>
      </c>
      <c r="Z13" s="68"/>
    </row>
    <row r="14" spans="1:27" ht="20.7" customHeight="1">
      <c r="A14" s="8">
        <f t="shared" si="0"/>
        <v>3</v>
      </c>
      <c r="B14" s="11"/>
      <c r="C14" s="9"/>
      <c r="D14" s="11" t="str">
        <f t="shared" si="1"/>
        <v xml:space="preserve"> </v>
      </c>
      <c r="E14" s="9"/>
      <c r="F14" s="9"/>
      <c r="G14" s="11"/>
      <c r="H14" s="50" t="str">
        <f t="shared" si="2"/>
        <v xml:space="preserve">, </v>
      </c>
      <c r="I14" s="14"/>
      <c r="J14" s="51"/>
      <c r="K14" s="9"/>
      <c r="L14" s="9"/>
      <c r="M14" s="11"/>
      <c r="N14" s="41"/>
      <c r="O14" s="41"/>
      <c r="P14" s="41"/>
      <c r="Q14" s="42"/>
      <c r="R14" s="42"/>
      <c r="S14" s="105"/>
      <c r="T14" s="114"/>
      <c r="U14" s="120"/>
      <c r="V14" s="75"/>
      <c r="W14" s="57" t="s">
        <v>54</v>
      </c>
      <c r="X14" s="74" t="s">
        <v>55</v>
      </c>
      <c r="Y14" s="72" t="s">
        <v>84</v>
      </c>
      <c r="Z14" s="68"/>
    </row>
    <row r="15" spans="1:27" s="43" customFormat="1" ht="20.7" customHeight="1">
      <c r="A15" s="8">
        <f t="shared" si="0"/>
        <v>4</v>
      </c>
      <c r="B15" s="11"/>
      <c r="C15" s="9"/>
      <c r="D15" s="11" t="str">
        <f t="shared" si="1"/>
        <v xml:space="preserve"> </v>
      </c>
      <c r="E15" s="9"/>
      <c r="F15" s="9"/>
      <c r="G15" s="11"/>
      <c r="H15" s="50" t="str">
        <f t="shared" si="2"/>
        <v xml:space="preserve">, </v>
      </c>
      <c r="I15" s="30"/>
      <c r="J15" s="51"/>
      <c r="K15" s="9"/>
      <c r="L15" s="9"/>
      <c r="M15" s="11"/>
      <c r="N15" s="41"/>
      <c r="O15" s="41"/>
      <c r="P15" s="41"/>
      <c r="Q15" s="42"/>
      <c r="R15" s="42"/>
      <c r="S15" s="77" t="s">
        <v>54</v>
      </c>
      <c r="T15" s="78"/>
      <c r="U15" s="78"/>
      <c r="V15" s="78"/>
      <c r="W15" s="61"/>
      <c r="X15" s="61"/>
      <c r="Y15" s="78"/>
      <c r="Z15" s="78"/>
    </row>
    <row r="16" spans="1:27" s="43" customFormat="1" ht="20.7" customHeight="1">
      <c r="A16" s="8">
        <f t="shared" si="0"/>
        <v>5</v>
      </c>
      <c r="B16" s="11"/>
      <c r="C16" s="9"/>
      <c r="D16" s="11" t="str">
        <f t="shared" si="1"/>
        <v xml:space="preserve"> </v>
      </c>
      <c r="E16" s="9"/>
      <c r="F16" s="9"/>
      <c r="G16" s="11"/>
      <c r="H16" s="50" t="str">
        <f t="shared" si="2"/>
        <v xml:space="preserve">, </v>
      </c>
      <c r="I16" s="30"/>
      <c r="J16" s="51"/>
      <c r="K16" s="9"/>
      <c r="L16" s="9"/>
      <c r="M16" s="11"/>
      <c r="N16" s="41"/>
      <c r="O16" s="41"/>
      <c r="P16" s="41"/>
      <c r="Q16" s="42"/>
      <c r="R16" s="42"/>
      <c r="S16" s="117" t="s">
        <v>23</v>
      </c>
      <c r="T16" s="78"/>
      <c r="U16" s="78"/>
      <c r="V16" s="78"/>
      <c r="W16" s="117" t="s">
        <v>56</v>
      </c>
      <c r="X16" s="61"/>
      <c r="Y16" s="78"/>
      <c r="Z16" s="78"/>
    </row>
    <row r="17" spans="1:26" s="43" customFormat="1" ht="20.7" customHeight="1">
      <c r="A17" s="8">
        <f t="shared" si="0"/>
        <v>6</v>
      </c>
      <c r="B17" s="11"/>
      <c r="C17" s="9"/>
      <c r="D17" s="11" t="str">
        <f t="shared" si="1"/>
        <v xml:space="preserve"> </v>
      </c>
      <c r="E17" s="9"/>
      <c r="F17" s="9"/>
      <c r="G17" s="11"/>
      <c r="H17" s="50" t="str">
        <f t="shared" si="2"/>
        <v xml:space="preserve">, </v>
      </c>
      <c r="I17" s="30"/>
      <c r="J17" s="51"/>
      <c r="K17" s="9"/>
      <c r="L17" s="9"/>
      <c r="M17" s="11"/>
      <c r="N17" s="41"/>
      <c r="O17" s="41"/>
      <c r="P17" s="41"/>
      <c r="Q17" s="42"/>
      <c r="R17" s="42"/>
      <c r="S17" s="118"/>
      <c r="T17" s="78"/>
      <c r="U17" s="78"/>
      <c r="V17" s="78"/>
      <c r="W17" s="118"/>
      <c r="X17" s="61"/>
      <c r="Y17" s="78"/>
      <c r="Z17" s="78"/>
    </row>
    <row r="18" spans="1:26" s="43" customFormat="1" ht="20.7" customHeight="1">
      <c r="A18" s="8">
        <f t="shared" si="0"/>
        <v>7</v>
      </c>
      <c r="B18" s="11"/>
      <c r="C18" s="9"/>
      <c r="D18" s="11" t="str">
        <f t="shared" si="1"/>
        <v xml:space="preserve"> </v>
      </c>
      <c r="E18" s="9"/>
      <c r="F18" s="44"/>
      <c r="G18" s="41"/>
      <c r="H18" s="50" t="str">
        <f t="shared" si="2"/>
        <v xml:space="preserve">, </v>
      </c>
      <c r="I18" s="45"/>
      <c r="J18" s="51"/>
      <c r="K18" s="9"/>
      <c r="L18" s="44"/>
      <c r="M18" s="11"/>
      <c r="N18" s="41"/>
      <c r="O18" s="41"/>
      <c r="P18" s="41"/>
      <c r="Q18" s="42"/>
      <c r="R18" s="42"/>
      <c r="S18" s="119"/>
      <c r="T18" s="78"/>
      <c r="U18" s="78"/>
      <c r="V18" s="78"/>
      <c r="W18" s="119"/>
      <c r="X18" s="78"/>
      <c r="Y18" s="78"/>
      <c r="Z18" s="78"/>
    </row>
    <row r="19" spans="1:26" s="43" customFormat="1" ht="20.7" customHeight="1">
      <c r="A19" s="8">
        <f t="shared" si="0"/>
        <v>8</v>
      </c>
      <c r="B19" s="11"/>
      <c r="C19" s="9"/>
      <c r="D19" s="11" t="str">
        <f t="shared" si="1"/>
        <v xml:space="preserve"> </v>
      </c>
      <c r="E19" s="9"/>
      <c r="F19" s="44"/>
      <c r="G19" s="41"/>
      <c r="H19" s="50" t="str">
        <f t="shared" si="2"/>
        <v xml:space="preserve">, </v>
      </c>
      <c r="I19" s="45"/>
      <c r="J19" s="51"/>
      <c r="K19" s="9"/>
      <c r="L19" s="44"/>
      <c r="M19" s="11"/>
      <c r="N19" s="41"/>
      <c r="O19" s="41"/>
      <c r="P19" s="41"/>
      <c r="Q19" s="42"/>
      <c r="R19" s="42"/>
      <c r="S19" s="57" t="s">
        <v>57</v>
      </c>
      <c r="T19" s="78"/>
      <c r="U19" s="78"/>
      <c r="V19" s="78"/>
      <c r="W19" s="57" t="s">
        <v>46</v>
      </c>
      <c r="X19" s="78"/>
      <c r="Y19" s="78"/>
      <c r="Z19" s="78"/>
    </row>
    <row r="20" spans="1:26" s="43" customFormat="1" ht="20.7" customHeight="1">
      <c r="A20" s="8">
        <f t="shared" si="0"/>
        <v>9</v>
      </c>
      <c r="B20" s="11"/>
      <c r="C20" s="9"/>
      <c r="D20" s="11" t="str">
        <f t="shared" si="1"/>
        <v xml:space="preserve"> </v>
      </c>
      <c r="E20" s="9"/>
      <c r="F20" s="44"/>
      <c r="G20" s="41"/>
      <c r="H20" s="50" t="str">
        <f t="shared" si="2"/>
        <v xml:space="preserve">, </v>
      </c>
      <c r="I20" s="45"/>
      <c r="J20" s="51"/>
      <c r="K20" s="9"/>
      <c r="L20" s="44"/>
      <c r="M20" s="11"/>
      <c r="N20" s="41"/>
      <c r="O20" s="41"/>
      <c r="P20" s="41"/>
      <c r="Q20" s="42"/>
      <c r="R20" s="42"/>
      <c r="S20" s="57" t="s">
        <v>42</v>
      </c>
      <c r="T20" s="61"/>
      <c r="U20" s="61"/>
      <c r="V20" s="61"/>
      <c r="W20" s="57" t="s">
        <v>58</v>
      </c>
      <c r="X20" s="78"/>
      <c r="Y20" s="78"/>
      <c r="Z20" s="78"/>
    </row>
    <row r="21" spans="1:26" s="43" customFormat="1" ht="20.7" customHeight="1">
      <c r="A21" s="8">
        <f t="shared" si="0"/>
        <v>10</v>
      </c>
      <c r="B21" s="11"/>
      <c r="C21" s="9"/>
      <c r="D21" s="11" t="str">
        <f t="shared" si="1"/>
        <v xml:space="preserve"> </v>
      </c>
      <c r="E21" s="9"/>
      <c r="F21" s="9"/>
      <c r="G21" s="11"/>
      <c r="H21" s="50" t="str">
        <f t="shared" si="2"/>
        <v xml:space="preserve">, </v>
      </c>
      <c r="I21" s="30"/>
      <c r="J21" s="51"/>
      <c r="K21" s="9"/>
      <c r="L21" s="9"/>
      <c r="M21" s="11"/>
      <c r="N21" s="41"/>
      <c r="O21" s="41"/>
      <c r="P21" s="41"/>
      <c r="Q21" s="42"/>
      <c r="R21" s="42"/>
      <c r="S21" s="57"/>
      <c r="T21" s="61"/>
      <c r="U21" s="61"/>
      <c r="V21" s="61"/>
      <c r="W21" s="57" t="s">
        <v>59</v>
      </c>
      <c r="X21" s="61"/>
      <c r="Y21" s="78"/>
      <c r="Z21" s="78"/>
    </row>
    <row r="22" spans="1:26" s="43" customFormat="1" ht="20.7" customHeight="1">
      <c r="A22" s="8">
        <f t="shared" si="0"/>
        <v>11</v>
      </c>
      <c r="B22" s="11"/>
      <c r="C22" s="9"/>
      <c r="D22" s="11" t="str">
        <f t="shared" si="1"/>
        <v xml:space="preserve"> </v>
      </c>
      <c r="E22" s="9"/>
      <c r="F22" s="9"/>
      <c r="G22" s="11"/>
      <c r="H22" s="50" t="str">
        <f t="shared" si="2"/>
        <v xml:space="preserve">, </v>
      </c>
      <c r="I22" s="30"/>
      <c r="J22" s="51"/>
      <c r="K22" s="9"/>
      <c r="L22" s="9"/>
      <c r="M22" s="11"/>
      <c r="N22" s="41"/>
      <c r="O22" s="41"/>
      <c r="P22" s="41"/>
      <c r="Q22" s="42"/>
      <c r="R22" s="42"/>
      <c r="S22" s="78"/>
      <c r="T22" s="61"/>
      <c r="U22" s="61"/>
      <c r="V22" s="61"/>
      <c r="W22" s="61"/>
      <c r="X22" s="61"/>
      <c r="Y22" s="78"/>
      <c r="Z22" s="78"/>
    </row>
    <row r="23" spans="1:26" s="43" customFormat="1" ht="20.7" customHeight="1">
      <c r="A23" s="8">
        <f t="shared" si="0"/>
        <v>12</v>
      </c>
      <c r="B23" s="11"/>
      <c r="C23" s="9"/>
      <c r="D23" s="11" t="str">
        <f t="shared" si="1"/>
        <v xml:space="preserve"> </v>
      </c>
      <c r="E23" s="9"/>
      <c r="F23" s="9"/>
      <c r="G23" s="11"/>
      <c r="H23" s="50" t="str">
        <f t="shared" si="2"/>
        <v xml:space="preserve">, </v>
      </c>
      <c r="I23" s="14"/>
      <c r="J23" s="51"/>
      <c r="K23" s="9"/>
      <c r="L23" s="9"/>
      <c r="M23" s="11"/>
      <c r="N23" s="41"/>
      <c r="O23" s="41"/>
      <c r="P23" s="41"/>
      <c r="Q23" s="42"/>
      <c r="R23" s="42"/>
      <c r="S23" s="110" t="s">
        <v>60</v>
      </c>
      <c r="T23" s="78"/>
      <c r="U23" s="78"/>
      <c r="V23" s="78" t="s">
        <v>61</v>
      </c>
      <c r="W23" s="79" t="s">
        <v>62</v>
      </c>
      <c r="X23" s="78"/>
      <c r="Y23" s="78"/>
      <c r="Z23" s="78"/>
    </row>
    <row r="24" spans="1:26" s="43" customFormat="1" ht="20.7" customHeight="1">
      <c r="A24" s="8">
        <f t="shared" si="0"/>
        <v>13</v>
      </c>
      <c r="B24" s="11"/>
      <c r="C24" s="9"/>
      <c r="D24" s="11" t="str">
        <f t="shared" si="1"/>
        <v xml:space="preserve"> </v>
      </c>
      <c r="E24" s="9"/>
      <c r="F24" s="9"/>
      <c r="G24" s="11"/>
      <c r="H24" s="50" t="str">
        <f t="shared" si="2"/>
        <v xml:space="preserve">, </v>
      </c>
      <c r="I24" s="14"/>
      <c r="J24" s="51"/>
      <c r="K24" s="9"/>
      <c r="L24" s="9"/>
      <c r="M24" s="11"/>
      <c r="N24" s="41"/>
      <c r="O24" s="41"/>
      <c r="P24" s="41"/>
      <c r="Q24" s="42"/>
      <c r="R24" s="42"/>
      <c r="S24" s="111"/>
      <c r="T24" s="78"/>
      <c r="U24" s="78"/>
      <c r="V24" s="78" t="s">
        <v>63</v>
      </c>
      <c r="W24" s="79" t="s">
        <v>64</v>
      </c>
      <c r="X24" s="78"/>
      <c r="Y24" s="78"/>
      <c r="Z24" s="78"/>
    </row>
    <row r="25" spans="1:26" s="43" customFormat="1" ht="20.7" customHeight="1">
      <c r="A25" s="8">
        <f t="shared" si="0"/>
        <v>14</v>
      </c>
      <c r="B25" s="11"/>
      <c r="C25" s="9"/>
      <c r="D25" s="11" t="str">
        <f t="shared" si="1"/>
        <v xml:space="preserve"> </v>
      </c>
      <c r="E25" s="9"/>
      <c r="F25" s="9"/>
      <c r="G25" s="11"/>
      <c r="H25" s="50" t="str">
        <f t="shared" si="2"/>
        <v xml:space="preserve">, </v>
      </c>
      <c r="I25" s="14"/>
      <c r="J25" s="51"/>
      <c r="K25" s="9"/>
      <c r="L25" s="9"/>
      <c r="M25" s="11"/>
      <c r="N25" s="41"/>
      <c r="O25" s="41"/>
      <c r="P25" s="41"/>
      <c r="Q25" s="42"/>
      <c r="R25" s="42"/>
      <c r="S25" s="112"/>
      <c r="T25" s="78"/>
      <c r="U25" s="78"/>
      <c r="V25" s="78"/>
      <c r="W25" s="78"/>
      <c r="X25" s="78"/>
      <c r="Y25" s="78"/>
      <c r="Z25" s="78"/>
    </row>
    <row r="26" spans="1:26" s="43" customFormat="1" ht="20.7" customHeight="1">
      <c r="A26" s="8">
        <f t="shared" si="0"/>
        <v>15</v>
      </c>
      <c r="B26" s="11"/>
      <c r="C26" s="9"/>
      <c r="D26" s="11" t="str">
        <f t="shared" si="1"/>
        <v xml:space="preserve"> </v>
      </c>
      <c r="E26" s="9"/>
      <c r="F26" s="9"/>
      <c r="G26" s="11"/>
      <c r="H26" s="50" t="str">
        <f t="shared" si="2"/>
        <v xml:space="preserve">, </v>
      </c>
      <c r="I26" s="14"/>
      <c r="J26" s="51"/>
      <c r="K26" s="9"/>
      <c r="L26" s="9"/>
      <c r="M26" s="11"/>
      <c r="N26" s="41"/>
      <c r="O26" s="41"/>
      <c r="P26" s="41"/>
      <c r="Q26" s="42"/>
      <c r="R26" s="42"/>
      <c r="S26" s="57" t="s">
        <v>45</v>
      </c>
      <c r="T26" s="78"/>
      <c r="U26" s="78"/>
      <c r="V26" s="78"/>
      <c r="W26" s="78"/>
      <c r="X26" s="78"/>
      <c r="Y26" s="78"/>
      <c r="Z26" s="78"/>
    </row>
    <row r="27" spans="1:26" s="43" customFormat="1" ht="20.7" customHeight="1">
      <c r="A27" s="8">
        <f t="shared" si="0"/>
        <v>16</v>
      </c>
      <c r="B27" s="11"/>
      <c r="C27" s="9"/>
      <c r="D27" s="11" t="str">
        <f t="shared" si="1"/>
        <v xml:space="preserve"> </v>
      </c>
      <c r="E27" s="9"/>
      <c r="F27" s="9"/>
      <c r="G27" s="11"/>
      <c r="H27" s="50" t="str">
        <f t="shared" si="2"/>
        <v xml:space="preserve">, </v>
      </c>
      <c r="I27" s="14"/>
      <c r="J27" s="51"/>
      <c r="K27" s="9"/>
      <c r="L27" s="9"/>
      <c r="M27" s="11"/>
      <c r="N27" s="41"/>
      <c r="O27" s="41"/>
      <c r="P27" s="41"/>
      <c r="Q27" s="42"/>
      <c r="R27" s="42"/>
      <c r="S27" s="57" t="s">
        <v>65</v>
      </c>
      <c r="T27" s="78"/>
      <c r="U27" s="78"/>
      <c r="V27" s="78"/>
      <c r="W27" s="78"/>
      <c r="X27" s="78"/>
      <c r="Y27" s="78"/>
      <c r="Z27" s="78"/>
    </row>
    <row r="28" spans="1:26" s="43" customFormat="1" ht="20.7" customHeight="1">
      <c r="A28" s="8">
        <f t="shared" si="0"/>
        <v>17</v>
      </c>
      <c r="B28" s="11"/>
      <c r="C28" s="9"/>
      <c r="D28" s="11" t="str">
        <f t="shared" si="1"/>
        <v xml:space="preserve"> </v>
      </c>
      <c r="E28" s="9"/>
      <c r="F28" s="9"/>
      <c r="G28" s="11"/>
      <c r="H28" s="50" t="str">
        <f t="shared" si="2"/>
        <v xml:space="preserve">, </v>
      </c>
      <c r="I28" s="14"/>
      <c r="J28" s="51"/>
      <c r="K28" s="9"/>
      <c r="L28" s="9"/>
      <c r="M28" s="11"/>
      <c r="N28" s="41"/>
      <c r="O28" s="41"/>
      <c r="P28" s="41"/>
      <c r="Q28" s="42"/>
      <c r="R28" s="42"/>
      <c r="S28" s="57" t="s">
        <v>66</v>
      </c>
      <c r="T28" s="78"/>
      <c r="U28" s="78"/>
      <c r="V28" s="78"/>
      <c r="W28" s="78"/>
      <c r="X28" s="78"/>
      <c r="Y28" s="78"/>
      <c r="Z28" s="78"/>
    </row>
    <row r="29" spans="1:26" s="43" customFormat="1" ht="20.7" customHeight="1">
      <c r="A29" s="8">
        <f t="shared" si="0"/>
        <v>18</v>
      </c>
      <c r="B29" s="11"/>
      <c r="C29" s="9"/>
      <c r="D29" s="11" t="str">
        <f t="shared" si="1"/>
        <v xml:space="preserve"> </v>
      </c>
      <c r="E29" s="9"/>
      <c r="F29" s="10"/>
      <c r="G29" s="13"/>
      <c r="H29" s="50" t="str">
        <f t="shared" si="2"/>
        <v xml:space="preserve">, </v>
      </c>
      <c r="I29" s="17"/>
      <c r="J29" s="51"/>
      <c r="K29" s="9"/>
      <c r="L29" s="10"/>
      <c r="M29" s="11"/>
      <c r="N29" s="46"/>
      <c r="O29" s="46"/>
      <c r="P29" s="46"/>
      <c r="Q29" s="42"/>
      <c r="R29" s="42"/>
      <c r="S29" s="57" t="s">
        <v>67</v>
      </c>
      <c r="T29" s="78"/>
      <c r="U29" s="78"/>
      <c r="V29" s="78"/>
      <c r="W29" s="78"/>
      <c r="X29" s="78"/>
      <c r="Y29" s="78"/>
      <c r="Z29" s="78"/>
    </row>
    <row r="30" spans="1:26" s="43" customFormat="1" ht="20.7" customHeight="1">
      <c r="A30" s="8">
        <f t="shared" si="0"/>
        <v>19</v>
      </c>
      <c r="B30" s="11"/>
      <c r="C30" s="9"/>
      <c r="D30" s="11" t="str">
        <f t="shared" si="1"/>
        <v xml:space="preserve"> </v>
      </c>
      <c r="E30" s="9"/>
      <c r="F30" s="11"/>
      <c r="G30" s="11"/>
      <c r="H30" s="50" t="str">
        <f t="shared" si="2"/>
        <v xml:space="preserve">, </v>
      </c>
      <c r="I30" s="14"/>
      <c r="J30" s="51"/>
      <c r="K30" s="9"/>
      <c r="L30" s="11"/>
      <c r="M30" s="11"/>
      <c r="N30" s="11"/>
      <c r="O30" s="11"/>
      <c r="P30" s="11"/>
      <c r="S30" s="78"/>
      <c r="T30" s="80"/>
      <c r="U30" s="80"/>
      <c r="V30" s="80"/>
      <c r="W30" s="80"/>
      <c r="X30" s="78"/>
      <c r="Y30" s="78"/>
      <c r="Z30" s="78"/>
    </row>
    <row r="31" spans="1:26" s="47" customFormat="1" ht="20.7" customHeight="1">
      <c r="A31" s="8">
        <f t="shared" si="0"/>
        <v>20</v>
      </c>
      <c r="B31" s="11"/>
      <c r="C31" s="9"/>
      <c r="D31" s="11" t="str">
        <f t="shared" si="1"/>
        <v xml:space="preserve"> </v>
      </c>
      <c r="E31" s="9"/>
      <c r="F31" s="48"/>
      <c r="G31" s="48"/>
      <c r="H31" s="50" t="str">
        <f t="shared" si="2"/>
        <v xml:space="preserve">, </v>
      </c>
      <c r="I31" s="48"/>
      <c r="J31" s="51"/>
      <c r="K31" s="9"/>
      <c r="L31" s="48"/>
      <c r="M31" s="11"/>
      <c r="N31" s="11"/>
      <c r="O31" s="11"/>
      <c r="P31" s="11"/>
      <c r="Q31" s="43"/>
      <c r="R31" s="43"/>
      <c r="S31" s="110" t="s">
        <v>25</v>
      </c>
      <c r="T31" s="80"/>
      <c r="U31" s="80"/>
      <c r="V31" s="80"/>
      <c r="W31" s="80"/>
      <c r="X31" s="80"/>
      <c r="Y31" s="80"/>
      <c r="Z31" s="80"/>
    </row>
    <row r="32" spans="1:26" s="47" customFormat="1" ht="20.7" customHeight="1">
      <c r="A32" s="8">
        <f t="shared" si="0"/>
        <v>21</v>
      </c>
      <c r="B32" s="11"/>
      <c r="C32" s="9"/>
      <c r="D32" s="11" t="str">
        <f t="shared" si="1"/>
        <v xml:space="preserve"> </v>
      </c>
      <c r="E32" s="9"/>
      <c r="F32" s="48"/>
      <c r="G32" s="48"/>
      <c r="H32" s="50" t="str">
        <f t="shared" si="2"/>
        <v xml:space="preserve">, </v>
      </c>
      <c r="I32" s="48"/>
      <c r="J32" s="51"/>
      <c r="K32" s="9"/>
      <c r="L32" s="48"/>
      <c r="M32" s="11"/>
      <c r="N32" s="11"/>
      <c r="O32" s="11"/>
      <c r="P32" s="11"/>
      <c r="Q32" s="43"/>
      <c r="R32" s="43"/>
      <c r="S32" s="111"/>
      <c r="T32" s="78"/>
      <c r="U32" s="78"/>
      <c r="V32" s="78"/>
      <c r="W32" s="78"/>
      <c r="X32" s="80"/>
      <c r="Y32" s="80"/>
      <c r="Z32" s="80"/>
    </row>
    <row r="33" spans="1:26" s="43" customFormat="1" ht="20.7" customHeight="1">
      <c r="A33" s="8">
        <f t="shared" si="0"/>
        <v>22</v>
      </c>
      <c r="B33" s="11"/>
      <c r="C33" s="9"/>
      <c r="D33" s="11" t="str">
        <f t="shared" si="1"/>
        <v xml:space="preserve"> </v>
      </c>
      <c r="E33" s="9"/>
      <c r="F33" s="11"/>
      <c r="G33" s="11"/>
      <c r="H33" s="50" t="str">
        <f t="shared" si="2"/>
        <v xml:space="preserve">, </v>
      </c>
      <c r="I33" s="11"/>
      <c r="J33" s="51"/>
      <c r="K33" s="9"/>
      <c r="L33" s="11"/>
      <c r="M33" s="11"/>
      <c r="N33" s="11"/>
      <c r="O33" s="11"/>
      <c r="P33" s="11"/>
      <c r="S33" s="112"/>
      <c r="T33" s="78"/>
      <c r="U33" s="78"/>
      <c r="V33" s="78"/>
      <c r="W33" s="78"/>
      <c r="X33" s="78"/>
      <c r="Y33" s="78"/>
      <c r="Z33" s="78"/>
    </row>
    <row r="34" spans="1:26" s="43" customFormat="1" ht="20.7" customHeight="1">
      <c r="A34" s="8">
        <f t="shared" si="0"/>
        <v>23</v>
      </c>
      <c r="B34" s="11"/>
      <c r="C34" s="9"/>
      <c r="D34" s="11" t="str">
        <f t="shared" si="1"/>
        <v xml:space="preserve"> </v>
      </c>
      <c r="E34" s="9"/>
      <c r="F34" s="11"/>
      <c r="G34" s="11"/>
      <c r="H34" s="50" t="str">
        <f t="shared" si="2"/>
        <v xml:space="preserve">, </v>
      </c>
      <c r="I34" s="11"/>
      <c r="J34" s="51"/>
      <c r="K34" s="9"/>
      <c r="L34" s="11"/>
      <c r="M34" s="11"/>
      <c r="N34" s="11"/>
      <c r="O34" s="11"/>
      <c r="P34" s="11"/>
      <c r="S34" s="81" t="s">
        <v>94</v>
      </c>
      <c r="T34" s="78"/>
      <c r="U34" s="78"/>
      <c r="V34" s="78"/>
      <c r="W34" s="78"/>
      <c r="X34" s="78"/>
      <c r="Y34" s="78"/>
      <c r="Z34" s="78"/>
    </row>
    <row r="35" spans="1:26" s="43" customFormat="1" ht="20.7" customHeight="1">
      <c r="A35" s="8">
        <f t="shared" si="0"/>
        <v>24</v>
      </c>
      <c r="B35" s="11"/>
      <c r="C35" s="9"/>
      <c r="D35" s="11" t="str">
        <f t="shared" si="1"/>
        <v xml:space="preserve"> </v>
      </c>
      <c r="E35" s="9"/>
      <c r="F35" s="11"/>
      <c r="G35" s="11"/>
      <c r="H35" s="50" t="str">
        <f t="shared" si="2"/>
        <v xml:space="preserve">, </v>
      </c>
      <c r="I35" s="11"/>
      <c r="J35" s="51"/>
      <c r="K35" s="9"/>
      <c r="L35" s="11"/>
      <c r="M35" s="11"/>
      <c r="N35" s="11"/>
      <c r="O35" s="11"/>
      <c r="P35" s="11"/>
      <c r="S35" s="81" t="s">
        <v>43</v>
      </c>
      <c r="T35" s="78"/>
      <c r="U35" s="78"/>
      <c r="V35" s="78"/>
      <c r="W35" s="78"/>
      <c r="X35" s="78"/>
      <c r="Y35" s="78"/>
      <c r="Z35" s="78"/>
    </row>
    <row r="36" spans="1:26" s="43" customFormat="1" ht="20.7" customHeight="1">
      <c r="A36" s="8">
        <f t="shared" si="0"/>
        <v>25</v>
      </c>
      <c r="B36" s="11"/>
      <c r="C36" s="9"/>
      <c r="D36" s="11" t="str">
        <f t="shared" si="1"/>
        <v xml:space="preserve"> </v>
      </c>
      <c r="E36" s="9"/>
      <c r="F36" s="11"/>
      <c r="G36" s="11"/>
      <c r="H36" s="50" t="str">
        <f t="shared" si="2"/>
        <v xml:space="preserve">, </v>
      </c>
      <c r="I36" s="11"/>
      <c r="J36" s="51"/>
      <c r="K36" s="9"/>
      <c r="L36" s="11"/>
      <c r="M36" s="11"/>
      <c r="N36" s="11"/>
      <c r="O36" s="11"/>
      <c r="P36" s="11"/>
      <c r="S36" s="78"/>
      <c r="T36" s="78"/>
      <c r="U36" s="78"/>
      <c r="V36" s="78"/>
      <c r="W36" s="78"/>
      <c r="X36" s="78"/>
      <c r="Y36" s="78"/>
      <c r="Z36" s="78"/>
    </row>
    <row r="37" spans="1:26" s="43" customFormat="1" ht="20.7" customHeight="1">
      <c r="A37" s="8">
        <f t="shared" si="0"/>
        <v>26</v>
      </c>
      <c r="B37" s="11"/>
      <c r="C37" s="9"/>
      <c r="D37" s="11" t="str">
        <f t="shared" si="1"/>
        <v xml:space="preserve"> </v>
      </c>
      <c r="E37" s="9"/>
      <c r="F37" s="11"/>
      <c r="G37" s="11"/>
      <c r="H37" s="50" t="str">
        <f t="shared" si="2"/>
        <v xml:space="preserve">, </v>
      </c>
      <c r="I37" s="11"/>
      <c r="J37" s="51"/>
      <c r="K37" s="9"/>
      <c r="L37" s="11"/>
      <c r="M37" s="11"/>
      <c r="N37" s="11"/>
      <c r="O37" s="11"/>
      <c r="P37" s="11"/>
      <c r="S37" s="78"/>
      <c r="T37" s="78"/>
      <c r="U37" s="78"/>
      <c r="V37" s="78"/>
      <c r="W37" s="78"/>
      <c r="X37" s="78"/>
      <c r="Y37" s="78"/>
      <c r="Z37" s="78"/>
    </row>
    <row r="38" spans="1:26" s="43" customFormat="1" ht="20.7" customHeight="1">
      <c r="A38" s="8">
        <f t="shared" si="0"/>
        <v>27</v>
      </c>
      <c r="B38" s="11"/>
      <c r="C38" s="9"/>
      <c r="D38" s="11" t="str">
        <f t="shared" si="1"/>
        <v xml:space="preserve"> </v>
      </c>
      <c r="E38" s="9"/>
      <c r="F38" s="11"/>
      <c r="G38" s="11"/>
      <c r="H38" s="50" t="str">
        <f t="shared" si="2"/>
        <v xml:space="preserve">, </v>
      </c>
      <c r="I38" s="11"/>
      <c r="J38" s="51"/>
      <c r="K38" s="9"/>
      <c r="L38" s="11"/>
      <c r="M38" s="11"/>
      <c r="N38" s="11"/>
      <c r="O38" s="11"/>
      <c r="P38" s="11"/>
      <c r="S38" s="78"/>
      <c r="T38" s="78"/>
      <c r="U38" s="78"/>
      <c r="V38" s="78"/>
      <c r="W38" s="78"/>
      <c r="X38" s="78"/>
      <c r="Y38" s="78"/>
      <c r="Z38" s="78"/>
    </row>
    <row r="39" spans="1:26" s="43" customFormat="1" ht="20.7" customHeight="1">
      <c r="A39" s="8">
        <f t="shared" si="0"/>
        <v>28</v>
      </c>
      <c r="B39" s="11"/>
      <c r="C39" s="9"/>
      <c r="D39" s="11" t="str">
        <f t="shared" si="1"/>
        <v xml:space="preserve"> </v>
      </c>
      <c r="E39" s="9"/>
      <c r="F39" s="11"/>
      <c r="G39" s="11"/>
      <c r="H39" s="50" t="str">
        <f t="shared" si="2"/>
        <v xml:space="preserve">, </v>
      </c>
      <c r="I39" s="11"/>
      <c r="J39" s="51"/>
      <c r="K39" s="9"/>
      <c r="L39" s="11"/>
      <c r="M39" s="11"/>
      <c r="N39" s="11"/>
      <c r="O39" s="11"/>
      <c r="P39" s="11"/>
      <c r="S39" s="78"/>
      <c r="T39" s="78"/>
      <c r="U39" s="78"/>
      <c r="V39" s="78"/>
      <c r="W39" s="78"/>
      <c r="X39" s="78"/>
      <c r="Y39" s="78"/>
      <c r="Z39" s="78"/>
    </row>
    <row r="40" spans="1:26" s="43" customFormat="1" ht="20.7" customHeight="1">
      <c r="A40" s="8">
        <f t="shared" si="0"/>
        <v>29</v>
      </c>
      <c r="B40" s="11"/>
      <c r="C40" s="9"/>
      <c r="D40" s="11" t="str">
        <f t="shared" si="1"/>
        <v xml:space="preserve"> </v>
      </c>
      <c r="E40" s="9"/>
      <c r="F40" s="11"/>
      <c r="G40" s="11"/>
      <c r="H40" s="50" t="str">
        <f t="shared" si="2"/>
        <v xml:space="preserve">, </v>
      </c>
      <c r="I40" s="11"/>
      <c r="J40" s="51"/>
      <c r="K40" s="9"/>
      <c r="L40" s="11"/>
      <c r="M40" s="11"/>
      <c r="N40" s="11"/>
      <c r="O40" s="11"/>
      <c r="P40" s="11"/>
      <c r="S40" s="78"/>
      <c r="T40" s="78"/>
      <c r="U40" s="78"/>
      <c r="V40" s="78"/>
      <c r="W40" s="78"/>
      <c r="X40" s="78"/>
      <c r="Y40" s="78"/>
      <c r="Z40" s="78"/>
    </row>
    <row r="41" spans="1:26" s="43" customFormat="1" ht="20.7" customHeight="1">
      <c r="A41" s="8">
        <f t="shared" si="0"/>
        <v>30</v>
      </c>
      <c r="B41" s="11"/>
      <c r="C41" s="9"/>
      <c r="D41" s="11" t="str">
        <f t="shared" si="1"/>
        <v xml:space="preserve"> </v>
      </c>
      <c r="E41" s="9"/>
      <c r="F41" s="11"/>
      <c r="G41" s="11"/>
      <c r="H41" s="50" t="str">
        <f t="shared" si="2"/>
        <v xml:space="preserve">, </v>
      </c>
      <c r="I41" s="11"/>
      <c r="J41" s="51"/>
      <c r="K41" s="9"/>
      <c r="L41" s="11"/>
      <c r="M41" s="11"/>
      <c r="N41" s="11"/>
      <c r="O41" s="11"/>
      <c r="P41" s="11"/>
      <c r="S41" s="78"/>
      <c r="T41" s="78"/>
      <c r="U41" s="78"/>
      <c r="V41" s="78"/>
      <c r="W41" s="78"/>
      <c r="X41" s="78"/>
      <c r="Y41" s="78"/>
      <c r="Z41" s="78"/>
    </row>
    <row r="42" spans="1:26" s="43" customFormat="1" ht="20.7" customHeight="1">
      <c r="A42" s="8">
        <f t="shared" si="0"/>
        <v>31</v>
      </c>
      <c r="B42" s="11"/>
      <c r="C42" s="9"/>
      <c r="D42" s="11" t="str">
        <f t="shared" si="1"/>
        <v xml:space="preserve"> </v>
      </c>
      <c r="E42" s="9"/>
      <c r="F42" s="11"/>
      <c r="G42" s="11"/>
      <c r="H42" s="50" t="str">
        <f t="shared" si="2"/>
        <v xml:space="preserve">, </v>
      </c>
      <c r="I42" s="11"/>
      <c r="J42" s="51"/>
      <c r="K42" s="9"/>
      <c r="L42" s="11"/>
      <c r="M42" s="11"/>
      <c r="N42" s="11"/>
      <c r="O42" s="11"/>
      <c r="P42" s="11"/>
      <c r="S42" s="78"/>
      <c r="T42" s="78"/>
      <c r="U42" s="78"/>
      <c r="V42" s="78"/>
      <c r="W42" s="78"/>
      <c r="X42" s="78"/>
      <c r="Y42" s="78"/>
      <c r="Z42" s="78"/>
    </row>
    <row r="43" spans="1:26" s="43" customFormat="1" ht="20.7" customHeight="1">
      <c r="A43" s="8">
        <f t="shared" si="0"/>
        <v>32</v>
      </c>
      <c r="B43" s="11"/>
      <c r="C43" s="9"/>
      <c r="D43" s="11" t="str">
        <f t="shared" si="1"/>
        <v xml:space="preserve"> </v>
      </c>
      <c r="E43" s="9"/>
      <c r="F43" s="11"/>
      <c r="G43" s="11"/>
      <c r="H43" s="50" t="str">
        <f t="shared" si="2"/>
        <v xml:space="preserve">, </v>
      </c>
      <c r="I43" s="11"/>
      <c r="J43" s="51"/>
      <c r="K43" s="9"/>
      <c r="L43" s="11"/>
      <c r="M43" s="11"/>
      <c r="N43" s="11"/>
      <c r="O43" s="11"/>
      <c r="P43" s="11"/>
      <c r="Q43" s="39"/>
      <c r="R43" s="39"/>
      <c r="S43" s="78"/>
      <c r="T43" s="78"/>
      <c r="U43" s="78"/>
      <c r="V43" s="78"/>
      <c r="W43" s="78"/>
      <c r="X43" s="78"/>
      <c r="Y43" s="78"/>
      <c r="Z43" s="78"/>
    </row>
    <row r="44" spans="1:26" s="43" customFormat="1" ht="20.7" customHeight="1">
      <c r="A44" s="8">
        <f t="shared" si="0"/>
        <v>33</v>
      </c>
      <c r="B44" s="11"/>
      <c r="C44" s="9"/>
      <c r="D44" s="11" t="str">
        <f t="shared" si="1"/>
        <v xml:space="preserve"> </v>
      </c>
      <c r="E44" s="9"/>
      <c r="F44" s="11"/>
      <c r="G44" s="11"/>
      <c r="H44" s="50" t="str">
        <f t="shared" si="2"/>
        <v xml:space="preserve">, </v>
      </c>
      <c r="I44" s="11"/>
      <c r="J44" s="51"/>
      <c r="K44" s="9"/>
      <c r="L44" s="11"/>
      <c r="M44" s="11"/>
      <c r="N44" s="11"/>
      <c r="O44" s="11"/>
      <c r="P44" s="11"/>
      <c r="Q44" s="39"/>
      <c r="R44" s="39"/>
      <c r="S44" s="61"/>
      <c r="T44" s="78"/>
      <c r="U44" s="78"/>
      <c r="V44" s="78"/>
      <c r="W44" s="78"/>
      <c r="X44" s="78"/>
      <c r="Y44" s="78"/>
      <c r="Z44" s="78"/>
    </row>
    <row r="45" spans="1:26" s="39" customFormat="1" ht="20.7" customHeight="1">
      <c r="A45" s="8">
        <f t="shared" si="0"/>
        <v>34</v>
      </c>
      <c r="B45" s="11"/>
      <c r="C45" s="9"/>
      <c r="D45" s="11" t="str">
        <f t="shared" si="1"/>
        <v xml:space="preserve"> </v>
      </c>
      <c r="E45" s="9"/>
      <c r="F45" s="11"/>
      <c r="G45" s="11"/>
      <c r="H45" s="50" t="str">
        <f t="shared" si="2"/>
        <v xml:space="preserve">, </v>
      </c>
      <c r="I45" s="11"/>
      <c r="J45" s="51"/>
      <c r="K45" s="9"/>
      <c r="L45" s="11"/>
      <c r="M45" s="11"/>
      <c r="N45" s="11"/>
      <c r="O45" s="11"/>
      <c r="P45" s="11"/>
      <c r="S45" s="61"/>
      <c r="T45" s="61"/>
      <c r="U45" s="61"/>
      <c r="V45" s="61"/>
      <c r="W45" s="61"/>
      <c r="X45" s="78"/>
      <c r="Y45" s="61"/>
      <c r="Z45" s="61"/>
    </row>
    <row r="46" spans="1:26" s="39" customFormat="1" ht="20.7" customHeight="1">
      <c r="A46" s="8">
        <f t="shared" si="0"/>
        <v>35</v>
      </c>
      <c r="B46" s="11"/>
      <c r="C46" s="9"/>
      <c r="D46" s="11" t="str">
        <f t="shared" si="1"/>
        <v xml:space="preserve"> </v>
      </c>
      <c r="E46" s="9"/>
      <c r="F46" s="11"/>
      <c r="G46" s="11"/>
      <c r="H46" s="50" t="str">
        <f t="shared" si="2"/>
        <v xml:space="preserve">, </v>
      </c>
      <c r="I46" s="11"/>
      <c r="J46" s="51"/>
      <c r="K46" s="9"/>
      <c r="L46" s="11"/>
      <c r="M46" s="11"/>
      <c r="N46" s="11"/>
      <c r="O46" s="11"/>
      <c r="P46" s="11"/>
      <c r="S46" s="61"/>
      <c r="T46" s="61"/>
      <c r="U46" s="61"/>
      <c r="V46" s="61"/>
      <c r="W46" s="61"/>
      <c r="X46" s="61"/>
      <c r="Y46" s="61"/>
      <c r="Z46" s="61"/>
    </row>
    <row r="47" spans="1:26" s="39" customFormat="1" ht="20.7" customHeight="1">
      <c r="A47" s="8">
        <f t="shared" si="0"/>
        <v>36</v>
      </c>
      <c r="B47" s="11"/>
      <c r="C47" s="9"/>
      <c r="D47" s="11" t="str">
        <f t="shared" si="1"/>
        <v xml:space="preserve"> </v>
      </c>
      <c r="E47" s="9"/>
      <c r="F47" s="11"/>
      <c r="G47" s="11"/>
      <c r="H47" s="50" t="str">
        <f t="shared" si="2"/>
        <v xml:space="preserve">, </v>
      </c>
      <c r="I47" s="11"/>
      <c r="J47" s="51"/>
      <c r="K47" s="9"/>
      <c r="L47" s="11"/>
      <c r="M47" s="11"/>
      <c r="N47" s="11"/>
      <c r="O47" s="11"/>
      <c r="P47" s="11"/>
      <c r="S47" s="61"/>
      <c r="T47" s="61"/>
      <c r="U47" s="61"/>
      <c r="V47" s="61"/>
      <c r="W47" s="61"/>
      <c r="X47" s="61"/>
      <c r="Y47" s="61"/>
      <c r="Z47" s="61"/>
    </row>
    <row r="48" spans="1:26" s="39" customFormat="1" ht="20.7" customHeight="1">
      <c r="A48" s="8">
        <f t="shared" si="0"/>
        <v>37</v>
      </c>
      <c r="B48" s="11"/>
      <c r="C48" s="9"/>
      <c r="D48" s="11" t="str">
        <f t="shared" si="1"/>
        <v xml:space="preserve"> </v>
      </c>
      <c r="E48" s="9"/>
      <c r="F48" s="11"/>
      <c r="G48" s="11"/>
      <c r="H48" s="50" t="str">
        <f t="shared" si="2"/>
        <v xml:space="preserve">, </v>
      </c>
      <c r="I48" s="11"/>
      <c r="J48" s="51"/>
      <c r="K48" s="9"/>
      <c r="L48" s="11"/>
      <c r="M48" s="11"/>
      <c r="N48" s="11"/>
      <c r="O48" s="11"/>
      <c r="P48" s="11"/>
      <c r="S48" s="61"/>
      <c r="T48" s="61"/>
      <c r="U48" s="61"/>
      <c r="V48" s="61"/>
      <c r="W48" s="61"/>
      <c r="X48" s="61"/>
      <c r="Y48" s="61"/>
      <c r="Z48" s="61"/>
    </row>
    <row r="49" spans="1:26" s="39" customFormat="1" ht="20.7" customHeight="1">
      <c r="A49" s="8">
        <f t="shared" si="0"/>
        <v>38</v>
      </c>
      <c r="B49" s="11"/>
      <c r="C49" s="9"/>
      <c r="D49" s="11" t="str">
        <f t="shared" si="1"/>
        <v xml:space="preserve"> </v>
      </c>
      <c r="E49" s="9"/>
      <c r="F49" s="11"/>
      <c r="G49" s="11"/>
      <c r="H49" s="50" t="str">
        <f t="shared" si="2"/>
        <v xml:space="preserve">, </v>
      </c>
      <c r="I49" s="11"/>
      <c r="J49" s="51"/>
      <c r="K49" s="9"/>
      <c r="L49" s="11"/>
      <c r="M49" s="11"/>
      <c r="N49" s="11"/>
      <c r="O49" s="11"/>
      <c r="P49" s="11"/>
      <c r="S49" s="61"/>
      <c r="T49" s="61"/>
      <c r="U49" s="61"/>
      <c r="V49" s="61"/>
      <c r="W49" s="61"/>
      <c r="X49" s="61"/>
      <c r="Y49" s="61"/>
      <c r="Z49" s="61"/>
    </row>
    <row r="50" spans="1:26" s="39" customFormat="1" ht="20.7" customHeight="1">
      <c r="A50" s="8">
        <f t="shared" si="0"/>
        <v>39</v>
      </c>
      <c r="B50" s="11"/>
      <c r="C50" s="9"/>
      <c r="D50" s="11" t="str">
        <f t="shared" si="1"/>
        <v xml:space="preserve"> </v>
      </c>
      <c r="E50" s="9"/>
      <c r="F50" s="11"/>
      <c r="G50" s="11"/>
      <c r="H50" s="50" t="str">
        <f t="shared" si="2"/>
        <v xml:space="preserve">, </v>
      </c>
      <c r="I50" s="11"/>
      <c r="J50" s="51"/>
      <c r="K50" s="9"/>
      <c r="L50" s="11"/>
      <c r="M50" s="11"/>
      <c r="N50" s="11"/>
      <c r="O50" s="11"/>
      <c r="P50" s="11"/>
      <c r="S50" s="61"/>
      <c r="T50" s="61"/>
      <c r="U50" s="61"/>
      <c r="V50" s="61"/>
      <c r="W50" s="61"/>
      <c r="X50" s="61"/>
      <c r="Y50" s="61"/>
      <c r="Z50" s="61"/>
    </row>
    <row r="51" spans="1:26" s="39" customFormat="1" ht="20.7" customHeight="1">
      <c r="A51" s="8">
        <f t="shared" si="0"/>
        <v>40</v>
      </c>
      <c r="B51" s="11"/>
      <c r="C51" s="9"/>
      <c r="D51" s="11" t="str">
        <f t="shared" si="1"/>
        <v xml:space="preserve"> </v>
      </c>
      <c r="E51" s="9"/>
      <c r="F51" s="11"/>
      <c r="G51" s="11"/>
      <c r="H51" s="50" t="str">
        <f t="shared" si="2"/>
        <v xml:space="preserve">, </v>
      </c>
      <c r="I51" s="11"/>
      <c r="J51" s="51"/>
      <c r="K51" s="9"/>
      <c r="L51" s="11"/>
      <c r="M51" s="11"/>
      <c r="N51" s="11"/>
      <c r="O51" s="11"/>
      <c r="P51" s="11"/>
      <c r="S51" s="61"/>
      <c r="T51" s="61"/>
      <c r="U51" s="61"/>
      <c r="V51" s="61"/>
      <c r="W51" s="61"/>
      <c r="X51" s="61"/>
      <c r="Y51" s="61"/>
      <c r="Z51" s="61"/>
    </row>
    <row r="52" spans="1:26" s="39" customFormat="1" ht="20.7" customHeight="1" thickBot="1">
      <c r="S52" s="61"/>
      <c r="T52" s="61"/>
      <c r="U52" s="61"/>
      <c r="V52" s="61"/>
      <c r="W52" s="61"/>
      <c r="X52" s="61"/>
      <c r="Y52" s="61"/>
      <c r="Z52" s="61"/>
    </row>
    <row r="53" spans="1:26" s="39" customFormat="1" ht="20.7" customHeight="1">
      <c r="A53" s="52"/>
      <c r="B53" s="125" t="s">
        <v>98</v>
      </c>
      <c r="C53" s="125"/>
      <c r="D53" s="125"/>
      <c r="E53" s="125"/>
      <c r="F53" s="125"/>
      <c r="G53" s="53"/>
      <c r="H53" s="54" t="s">
        <v>97</v>
      </c>
      <c r="I53" s="55"/>
      <c r="S53" s="61"/>
      <c r="T53" s="61"/>
      <c r="U53" s="61"/>
      <c r="V53" s="61"/>
      <c r="W53" s="61"/>
      <c r="X53" s="61"/>
      <c r="Y53" s="61"/>
      <c r="Z53" s="61"/>
    </row>
    <row r="54" spans="1:26" s="39" customFormat="1" ht="20.7" customHeight="1">
      <c r="A54" s="56"/>
      <c r="B54" s="105" t="s">
        <v>95</v>
      </c>
      <c r="C54" s="105"/>
      <c r="D54" s="105"/>
      <c r="E54" s="105"/>
      <c r="F54" s="105"/>
      <c r="G54" s="58">
        <v>100</v>
      </c>
      <c r="H54" s="59">
        <f>IF(N7="X",G54,0)</f>
        <v>100</v>
      </c>
      <c r="I54" s="60"/>
      <c r="S54" s="61"/>
      <c r="T54" s="61"/>
      <c r="U54" s="61"/>
      <c r="V54" s="61"/>
      <c r="W54" s="61"/>
      <c r="X54" s="61"/>
      <c r="Y54" s="61"/>
      <c r="Z54" s="61"/>
    </row>
    <row r="55" spans="1:26" s="39" customFormat="1" ht="20.7" customHeight="1">
      <c r="A55" s="56"/>
      <c r="B55" s="105" t="s">
        <v>96</v>
      </c>
      <c r="C55" s="105"/>
      <c r="D55" s="105"/>
      <c r="E55" s="105"/>
      <c r="F55" s="105"/>
      <c r="G55" s="58">
        <v>60</v>
      </c>
      <c r="H55" s="59">
        <f>IF(N7="X",L6*G55,0)</f>
        <v>60</v>
      </c>
      <c r="I55" s="60"/>
      <c r="S55" s="61"/>
      <c r="T55" s="61"/>
      <c r="U55" s="61"/>
      <c r="V55" s="61"/>
      <c r="W55" s="61"/>
      <c r="X55" s="61"/>
      <c r="Y55" s="61"/>
      <c r="Z55" s="61"/>
    </row>
    <row r="56" spans="1:26" s="39" customFormat="1" ht="20.7" customHeight="1">
      <c r="A56" s="56"/>
      <c r="B56" s="122" t="s">
        <v>99</v>
      </c>
      <c r="C56" s="123"/>
      <c r="D56" s="123"/>
      <c r="E56" s="123"/>
      <c r="F56" s="124"/>
      <c r="G56" s="61"/>
      <c r="H56" s="62">
        <f>+H54+H55</f>
        <v>160</v>
      </c>
      <c r="I56" s="60"/>
      <c r="S56" s="61"/>
      <c r="T56" s="61"/>
      <c r="U56" s="61"/>
      <c r="V56" s="61"/>
      <c r="W56" s="61"/>
      <c r="X56" s="61"/>
      <c r="Y56" s="61"/>
      <c r="Z56" s="61"/>
    </row>
    <row r="57" spans="1:26" s="39" customFormat="1" ht="20.7" customHeight="1">
      <c r="A57" s="56"/>
      <c r="B57" s="61"/>
      <c r="C57" s="61"/>
      <c r="D57" s="61"/>
      <c r="E57" s="61"/>
      <c r="F57" s="61"/>
      <c r="G57" s="61"/>
      <c r="H57" s="61"/>
      <c r="I57" s="60"/>
      <c r="S57" s="61"/>
      <c r="T57" s="61"/>
      <c r="U57" s="61"/>
      <c r="V57" s="61"/>
      <c r="W57" s="61"/>
      <c r="X57" s="61"/>
      <c r="Y57" s="61"/>
      <c r="Z57" s="61"/>
    </row>
    <row r="58" spans="1:26" s="39" customFormat="1" ht="20.7" customHeight="1">
      <c r="A58" s="56"/>
      <c r="B58" s="121" t="s">
        <v>103</v>
      </c>
      <c r="C58" s="121"/>
      <c r="D58" s="121"/>
      <c r="E58" s="121"/>
      <c r="F58" s="121"/>
      <c r="G58" s="61"/>
      <c r="H58" s="63" t="s">
        <v>97</v>
      </c>
      <c r="I58" s="60"/>
      <c r="S58" s="61"/>
      <c r="T58" s="61"/>
      <c r="U58" s="61"/>
      <c r="V58" s="61"/>
      <c r="W58" s="61"/>
      <c r="X58" s="61"/>
      <c r="Y58" s="61"/>
      <c r="Z58" s="61"/>
    </row>
    <row r="59" spans="1:26" s="39" customFormat="1" ht="20.7" customHeight="1">
      <c r="A59" s="56"/>
      <c r="B59" s="105" t="s">
        <v>95</v>
      </c>
      <c r="C59" s="105"/>
      <c r="D59" s="105"/>
      <c r="E59" s="105"/>
      <c r="F59" s="105"/>
      <c r="G59" s="58">
        <v>140</v>
      </c>
      <c r="H59" s="59">
        <f>IF(P7="X",G59,0)</f>
        <v>0</v>
      </c>
      <c r="I59" s="60"/>
      <c r="S59" s="61"/>
      <c r="T59" s="61"/>
      <c r="U59" s="61"/>
      <c r="V59" s="61"/>
      <c r="W59" s="61"/>
      <c r="X59" s="61"/>
      <c r="Y59" s="61"/>
      <c r="Z59" s="61"/>
    </row>
    <row r="60" spans="1:26" s="39" customFormat="1" ht="20.7" customHeight="1">
      <c r="A60" s="56"/>
      <c r="B60" s="105" t="s">
        <v>96</v>
      </c>
      <c r="C60" s="105"/>
      <c r="D60" s="105"/>
      <c r="E60" s="105"/>
      <c r="F60" s="105"/>
      <c r="G60" s="58">
        <v>100</v>
      </c>
      <c r="H60" s="59">
        <f>IF(P7="X",L6*G60,0)</f>
        <v>0</v>
      </c>
      <c r="I60" s="60"/>
      <c r="S60" s="61"/>
      <c r="T60" s="61"/>
      <c r="U60" s="61"/>
      <c r="V60" s="61"/>
      <c r="W60" s="61"/>
      <c r="X60" s="61"/>
      <c r="Y60" s="61"/>
      <c r="Z60" s="61"/>
    </row>
    <row r="61" spans="1:26" s="39" customFormat="1" ht="20.7" customHeight="1">
      <c r="A61" s="56"/>
      <c r="B61" s="122" t="s">
        <v>99</v>
      </c>
      <c r="C61" s="123"/>
      <c r="D61" s="123"/>
      <c r="E61" s="123"/>
      <c r="F61" s="124"/>
      <c r="G61" s="61"/>
      <c r="H61" s="62">
        <f>+H59+H60</f>
        <v>0</v>
      </c>
      <c r="I61" s="60"/>
      <c r="S61" s="61"/>
      <c r="T61" s="61"/>
      <c r="U61" s="61"/>
      <c r="V61" s="61"/>
      <c r="W61" s="61"/>
      <c r="X61" s="61"/>
      <c r="Y61" s="61"/>
      <c r="Z61" s="61"/>
    </row>
    <row r="62" spans="1:26" s="39" customFormat="1" ht="20.7" customHeight="1" thickBot="1">
      <c r="A62" s="64"/>
      <c r="B62" s="65"/>
      <c r="C62" s="65"/>
      <c r="D62" s="65"/>
      <c r="E62" s="65"/>
      <c r="F62" s="65"/>
      <c r="G62" s="65"/>
      <c r="H62" s="65"/>
      <c r="I62" s="66"/>
      <c r="S62" s="61"/>
      <c r="T62" s="61"/>
      <c r="U62" s="61"/>
      <c r="V62" s="61"/>
      <c r="W62" s="61"/>
      <c r="X62" s="61"/>
      <c r="Y62" s="61"/>
      <c r="Z62" s="61"/>
    </row>
    <row r="63" spans="1:26" s="39" customFormat="1" ht="20.7" customHeight="1">
      <c r="S63" s="61"/>
      <c r="T63" s="61"/>
      <c r="U63" s="61"/>
      <c r="V63" s="61"/>
      <c r="W63" s="61"/>
      <c r="X63" s="61"/>
      <c r="Y63" s="61"/>
      <c r="Z63" s="61"/>
    </row>
    <row r="64" spans="1:26" s="39" customFormat="1" ht="20.7" customHeight="1">
      <c r="S64" s="61"/>
      <c r="T64" s="61"/>
      <c r="U64" s="61"/>
      <c r="V64" s="61"/>
      <c r="W64" s="61"/>
      <c r="X64" s="61"/>
      <c r="Y64" s="61"/>
      <c r="Z64" s="61"/>
    </row>
    <row r="65" spans="19:26" s="39" customFormat="1" ht="20.7" customHeight="1">
      <c r="S65" s="61"/>
      <c r="T65" s="61"/>
      <c r="U65" s="61"/>
      <c r="V65" s="61"/>
      <c r="W65" s="61"/>
      <c r="X65" s="61"/>
      <c r="Y65" s="61"/>
      <c r="Z65" s="61"/>
    </row>
    <row r="66" spans="19:26" s="39" customFormat="1" ht="20.7" customHeight="1">
      <c r="S66" s="61"/>
      <c r="T66" s="61"/>
      <c r="U66" s="61"/>
      <c r="V66" s="61"/>
      <c r="W66" s="61"/>
      <c r="X66" s="61"/>
      <c r="Y66" s="61"/>
      <c r="Z66" s="61"/>
    </row>
    <row r="67" spans="19:26" s="39" customFormat="1" ht="20.7" customHeight="1">
      <c r="S67" s="61"/>
      <c r="T67" s="61"/>
      <c r="U67" s="61"/>
      <c r="V67" s="61"/>
      <c r="W67" s="61"/>
      <c r="X67" s="61"/>
      <c r="Y67" s="61"/>
      <c r="Z67" s="61"/>
    </row>
    <row r="68" spans="19:26" s="39" customFormat="1" ht="20.7" customHeight="1">
      <c r="S68" s="61"/>
      <c r="T68" s="61"/>
      <c r="U68" s="61"/>
      <c r="V68" s="61"/>
      <c r="W68" s="61"/>
      <c r="X68" s="61"/>
      <c r="Y68" s="61"/>
      <c r="Z68" s="61"/>
    </row>
    <row r="69" spans="19:26" s="39" customFormat="1" ht="20.7" customHeight="1">
      <c r="S69" s="61"/>
      <c r="T69" s="61"/>
      <c r="U69" s="61"/>
      <c r="V69" s="61"/>
      <c r="W69" s="61"/>
      <c r="X69" s="61"/>
      <c r="Y69" s="61"/>
      <c r="Z69" s="61"/>
    </row>
    <row r="70" spans="19:26" s="39" customFormat="1" ht="20.7" customHeight="1">
      <c r="S70" s="61"/>
      <c r="T70" s="61"/>
      <c r="U70" s="61"/>
      <c r="V70" s="61"/>
      <c r="W70" s="61"/>
      <c r="X70" s="61"/>
      <c r="Y70" s="61"/>
      <c r="Z70" s="61"/>
    </row>
    <row r="71" spans="19:26" s="39" customFormat="1" ht="20.7" customHeight="1">
      <c r="S71" s="61"/>
      <c r="T71" s="61"/>
      <c r="U71" s="61"/>
      <c r="V71" s="61"/>
      <c r="W71" s="61"/>
      <c r="X71" s="61"/>
      <c r="Y71" s="61"/>
      <c r="Z71" s="61"/>
    </row>
    <row r="72" spans="19:26" s="39" customFormat="1" ht="20.7" customHeight="1">
      <c r="S72" s="61"/>
      <c r="T72" s="61"/>
      <c r="U72" s="61"/>
      <c r="V72" s="61"/>
      <c r="W72" s="61"/>
      <c r="X72" s="61"/>
      <c r="Y72" s="61"/>
      <c r="Z72" s="61"/>
    </row>
    <row r="73" spans="19:26" s="39" customFormat="1" ht="20.7" customHeight="1">
      <c r="S73" s="61"/>
      <c r="T73" s="61"/>
      <c r="U73" s="61"/>
      <c r="V73" s="61"/>
      <c r="W73" s="61"/>
      <c r="X73" s="61"/>
      <c r="Y73" s="61"/>
      <c r="Z73" s="61"/>
    </row>
    <row r="74" spans="19:26" s="39" customFormat="1" ht="20.7" customHeight="1">
      <c r="S74" s="61"/>
      <c r="T74" s="61"/>
      <c r="U74" s="61"/>
      <c r="V74" s="61"/>
      <c r="W74" s="61"/>
      <c r="X74" s="61"/>
      <c r="Y74" s="61"/>
      <c r="Z74" s="61"/>
    </row>
    <row r="75" spans="19:26" s="39" customFormat="1" ht="20.7" customHeight="1">
      <c r="S75" s="61"/>
      <c r="T75" s="61"/>
      <c r="U75" s="61"/>
      <c r="V75" s="61"/>
      <c r="W75" s="61"/>
      <c r="X75" s="61"/>
      <c r="Y75" s="61"/>
      <c r="Z75" s="61"/>
    </row>
    <row r="76" spans="19:26" s="39" customFormat="1" ht="20.7" customHeight="1">
      <c r="S76" s="61"/>
      <c r="T76" s="61"/>
      <c r="U76" s="61"/>
      <c r="V76" s="61"/>
      <c r="W76" s="61"/>
      <c r="X76" s="61"/>
      <c r="Y76" s="61"/>
      <c r="Z76" s="61"/>
    </row>
    <row r="77" spans="19:26" s="39" customFormat="1" ht="20.7" customHeight="1">
      <c r="S77" s="61"/>
      <c r="T77" s="61"/>
      <c r="U77" s="61"/>
      <c r="V77" s="61"/>
      <c r="W77" s="61"/>
      <c r="X77" s="61"/>
      <c r="Y77" s="61"/>
      <c r="Z77" s="61"/>
    </row>
    <row r="78" spans="19:26" s="39" customFormat="1" ht="20.7" customHeight="1">
      <c r="S78" s="61"/>
      <c r="T78" s="61"/>
      <c r="U78" s="61"/>
      <c r="V78" s="61"/>
      <c r="W78" s="61"/>
      <c r="X78" s="61"/>
      <c r="Y78" s="61"/>
      <c r="Z78" s="61"/>
    </row>
    <row r="79" spans="19:26" s="39" customFormat="1" ht="20.7" customHeight="1">
      <c r="S79" s="61"/>
      <c r="T79" s="61"/>
      <c r="U79" s="61"/>
      <c r="V79" s="61"/>
      <c r="W79" s="61"/>
      <c r="X79" s="61"/>
      <c r="Y79" s="61"/>
      <c r="Z79" s="61"/>
    </row>
    <row r="80" spans="19:26" s="39" customFormat="1" ht="20.7" customHeight="1">
      <c r="S80" s="61"/>
      <c r="T80" s="61"/>
      <c r="U80" s="61"/>
      <c r="V80" s="61"/>
      <c r="W80" s="61"/>
      <c r="X80" s="61"/>
      <c r="Y80" s="61"/>
      <c r="Z80" s="61"/>
    </row>
    <row r="81" spans="19:26" s="39" customFormat="1" ht="20.7" customHeight="1">
      <c r="S81" s="61"/>
      <c r="T81" s="61"/>
      <c r="U81" s="61"/>
      <c r="V81" s="61"/>
      <c r="W81" s="61"/>
      <c r="X81" s="61"/>
      <c r="Y81" s="61"/>
      <c r="Z81" s="61"/>
    </row>
    <row r="82" spans="19:26" s="39" customFormat="1" ht="20.7" customHeight="1">
      <c r="S82" s="61"/>
      <c r="T82" s="61"/>
      <c r="U82" s="61"/>
      <c r="V82" s="61"/>
      <c r="W82" s="61"/>
      <c r="X82" s="61"/>
      <c r="Y82" s="61"/>
      <c r="Z82" s="61"/>
    </row>
    <row r="83" spans="19:26" s="39" customFormat="1" ht="20.7" customHeight="1">
      <c r="S83" s="61"/>
      <c r="T83" s="61"/>
      <c r="U83" s="61"/>
      <c r="V83" s="61"/>
      <c r="W83" s="61"/>
      <c r="X83" s="61"/>
      <c r="Y83" s="61"/>
      <c r="Z83" s="61"/>
    </row>
    <row r="84" spans="19:26" s="39" customFormat="1" ht="20.7" customHeight="1"/>
    <row r="85" spans="19:26" s="39" customFormat="1" ht="20.7" customHeight="1"/>
    <row r="86" spans="19:26" s="39" customFormat="1" ht="20.7" customHeight="1"/>
    <row r="87" spans="19:26" s="39" customFormat="1" ht="20.7" customHeight="1"/>
    <row r="88" spans="19:26" s="39" customFormat="1" ht="20.7" customHeight="1"/>
    <row r="89" spans="19:26" s="39" customFormat="1" ht="20.7" customHeight="1"/>
    <row r="90" spans="19:26" s="39" customFormat="1" ht="20.7" customHeight="1"/>
    <row r="91" spans="19:26" s="39" customFormat="1" ht="20.7" customHeight="1"/>
    <row r="92" spans="19:26" s="39" customFormat="1" ht="20.7" customHeight="1"/>
    <row r="93" spans="19:26" s="39" customFormat="1" ht="20.7" customHeight="1"/>
    <row r="94" spans="19:26" s="39" customFormat="1" ht="20.7" customHeight="1"/>
    <row r="95" spans="19:26" s="39" customFormat="1" ht="20.7" customHeight="1"/>
    <row r="96" spans="19:26" s="39" customFormat="1" ht="20.7" customHeight="1"/>
    <row r="97" spans="1:24" s="39" customFormat="1" ht="20.7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</row>
    <row r="98" spans="1:24" s="39" customFormat="1" ht="20.7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</row>
    <row r="99" spans="1:24" s="39" customFormat="1" ht="20.7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1:24" ht="20.7" customHeight="1">
      <c r="X100" s="39"/>
    </row>
  </sheetData>
  <sheetProtection sheet="1" objects="1" scenarios="1" selectLockedCells="1"/>
  <mergeCells count="54">
    <mergeCell ref="B58:F58"/>
    <mergeCell ref="B59:F59"/>
    <mergeCell ref="B60:F60"/>
    <mergeCell ref="B61:F61"/>
    <mergeCell ref="S31:S33"/>
    <mergeCell ref="B54:F54"/>
    <mergeCell ref="B55:F55"/>
    <mergeCell ref="B56:F56"/>
    <mergeCell ref="B53:F53"/>
    <mergeCell ref="S23:S25"/>
    <mergeCell ref="T13:T14"/>
    <mergeCell ref="W7:W8"/>
    <mergeCell ref="W16:W18"/>
    <mergeCell ref="S13:S14"/>
    <mergeCell ref="S16:S18"/>
    <mergeCell ref="U13:U14"/>
    <mergeCell ref="P7:P8"/>
    <mergeCell ref="P10:P11"/>
    <mergeCell ref="S6:S7"/>
    <mergeCell ref="U4:U5"/>
    <mergeCell ref="N7:O8"/>
    <mergeCell ref="A9:M9"/>
    <mergeCell ref="N9:P9"/>
    <mergeCell ref="K10:L10"/>
    <mergeCell ref="A10:A11"/>
    <mergeCell ref="B10:B11"/>
    <mergeCell ref="C10:C11"/>
    <mergeCell ref="F10:F11"/>
    <mergeCell ref="G10:G11"/>
    <mergeCell ref="M10:M11"/>
    <mergeCell ref="N10:N11"/>
    <mergeCell ref="O10:O11"/>
    <mergeCell ref="J10:J11"/>
    <mergeCell ref="A7:C7"/>
    <mergeCell ref="E7:G7"/>
    <mergeCell ref="I7:K7"/>
    <mergeCell ref="L7:M7"/>
    <mergeCell ref="A8:C8"/>
    <mergeCell ref="E8:G8"/>
    <mergeCell ref="I8:K8"/>
    <mergeCell ref="L8:M8"/>
    <mergeCell ref="A6:C6"/>
    <mergeCell ref="E6:G6"/>
    <mergeCell ref="I6:K6"/>
    <mergeCell ref="L6:M6"/>
    <mergeCell ref="N6:O6"/>
    <mergeCell ref="Y4:Y5"/>
    <mergeCell ref="C3:P3"/>
    <mergeCell ref="A4:P4"/>
    <mergeCell ref="A5:C5"/>
    <mergeCell ref="E5:M5"/>
    <mergeCell ref="N5:P5"/>
    <mergeCell ref="S4:T5"/>
    <mergeCell ref="W4:X5"/>
  </mergeCells>
  <dataValidations count="5">
    <dataValidation type="list" allowBlank="1" showInputMessage="1" showErrorMessage="1" sqref="B12:B51" xr:uid="{D26D06B7-BFE8-4D35-A68D-2050FF48EE98}">
      <formula1>$S$2:$S$3</formula1>
    </dataValidation>
    <dataValidation type="list" allowBlank="1" showInputMessage="1" showErrorMessage="1" sqref="C12:C51" xr:uid="{2BBB6DEB-66AB-4B2E-960F-0A32F77F8400}">
      <formula1>$S$6:$S$15</formula1>
    </dataValidation>
    <dataValidation type="list" allowBlank="1" showInputMessage="1" showErrorMessage="1" sqref="E12:E51" xr:uid="{3034B8B0-A98B-4A46-88B8-91656118BB76}">
      <formula1>$S$34:$S$35</formula1>
    </dataValidation>
    <dataValidation type="list" allowBlank="1" showInputMessage="1" showErrorMessage="1" sqref="K12:K51" xr:uid="{019E4EF0-A70D-4079-9EF1-6F6EBA5143BB}">
      <formula1>$S$26:$S$29</formula1>
    </dataValidation>
    <dataValidation type="list" allowBlank="1" showInputMessage="1" showErrorMessage="1" sqref="M12:M51" xr:uid="{E5FAE1E4-1E8F-40C3-B528-B1BFB247BD07}">
      <formula1>$W$19:$W$21</formula1>
    </dataValidation>
  </dataValidations>
  <printOptions horizontalCentered="1" verticalCentered="1"/>
  <pageMargins left="0" right="0" top="0.24" bottom="0.24" header="0" footer="0"/>
  <pageSetup orientation="landscape" horizontalDpi="300"/>
  <headerFooter alignWithMargins="0"/>
  <ignoredErrors>
    <ignoredError sqref="J12" unlocked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E26E-3CCA-4B7F-9312-159EA3E7EEC9}">
  <dimension ref="A1:G17"/>
  <sheetViews>
    <sheetView workbookViewId="0">
      <selection activeCell="E24" sqref="E24"/>
    </sheetView>
  </sheetViews>
  <sheetFormatPr baseColWidth="10" defaultRowHeight="13.2"/>
  <cols>
    <col min="2" max="2" width="18.109375" customWidth="1"/>
    <col min="3" max="3" width="17.109375" customWidth="1"/>
    <col min="4" max="4" width="22.5546875" bestFit="1" customWidth="1"/>
    <col min="5" max="5" width="34.88671875" customWidth="1"/>
    <col min="6" max="6" width="17.44140625" customWidth="1"/>
    <col min="7" max="7" width="14.77734375" customWidth="1"/>
  </cols>
  <sheetData>
    <row r="1" spans="1:7" ht="15.6">
      <c r="A1" s="20" t="s">
        <v>88</v>
      </c>
      <c r="B1" s="128" t="s">
        <v>93</v>
      </c>
      <c r="C1" s="128"/>
      <c r="D1" s="128"/>
      <c r="E1" s="128"/>
      <c r="F1" s="128"/>
    </row>
    <row r="2" spans="1:7" ht="34.200000000000003" customHeight="1">
      <c r="A2" s="20" t="s">
        <v>88</v>
      </c>
      <c r="B2" s="126" t="s">
        <v>89</v>
      </c>
      <c r="C2" s="126"/>
      <c r="D2" s="126"/>
      <c r="E2" s="126"/>
      <c r="F2" s="126"/>
    </row>
    <row r="3" spans="1:7" ht="36" hidden="1" customHeight="1">
      <c r="G3" s="29" t="s">
        <v>87</v>
      </c>
    </row>
    <row r="4" spans="1:7" ht="36" hidden="1" customHeight="1">
      <c r="A4" s="27"/>
      <c r="B4" s="28"/>
      <c r="C4" s="28"/>
      <c r="D4" s="28"/>
      <c r="E4" s="28"/>
      <c r="F4" s="28"/>
      <c r="G4" s="29" t="s">
        <v>91</v>
      </c>
    </row>
    <row r="5" spans="1:7" hidden="1">
      <c r="G5" s="29" t="s">
        <v>92</v>
      </c>
    </row>
    <row r="6" spans="1:7" ht="23.4" thickBot="1">
      <c r="A6" s="127" t="s">
        <v>100</v>
      </c>
      <c r="B6" s="127"/>
      <c r="C6" s="127"/>
      <c r="D6" s="127"/>
      <c r="E6" s="127"/>
      <c r="F6" s="127"/>
    </row>
    <row r="7" spans="1:7" ht="34.799999999999997">
      <c r="A7" s="21" t="s">
        <v>68</v>
      </c>
      <c r="B7" s="22" t="s">
        <v>27</v>
      </c>
      <c r="C7" s="23" t="s">
        <v>26</v>
      </c>
      <c r="D7" s="24" t="s">
        <v>85</v>
      </c>
      <c r="E7" s="19" t="s">
        <v>86</v>
      </c>
      <c r="F7" s="25" t="s">
        <v>90</v>
      </c>
    </row>
    <row r="8" spans="1:7">
      <c r="A8" s="26" t="str">
        <f>+INSCRIPCION!E6</f>
        <v>VIKINGOS</v>
      </c>
      <c r="B8" s="26"/>
      <c r="C8" s="26"/>
      <c r="D8" s="26"/>
      <c r="E8" s="26"/>
      <c r="F8" s="26"/>
    </row>
    <row r="9" spans="1:7">
      <c r="A9" s="26"/>
      <c r="B9" s="26"/>
      <c r="C9" s="26"/>
      <c r="D9" s="26"/>
      <c r="E9" s="26"/>
      <c r="F9" s="26"/>
    </row>
    <row r="10" spans="1:7">
      <c r="A10" s="26"/>
      <c r="B10" s="26"/>
      <c r="C10" s="26"/>
      <c r="D10" s="26"/>
      <c r="E10" s="26"/>
      <c r="F10" s="26"/>
    </row>
    <row r="11" spans="1:7">
      <c r="A11" s="26"/>
      <c r="B11" s="26"/>
      <c r="C11" s="26"/>
      <c r="D11" s="26"/>
      <c r="E11" s="26"/>
      <c r="F11" s="26"/>
    </row>
    <row r="12" spans="1:7">
      <c r="A12" s="26"/>
      <c r="B12" s="26"/>
      <c r="C12" s="26"/>
      <c r="D12" s="26"/>
      <c r="E12" s="26"/>
      <c r="F12" s="26"/>
    </row>
    <row r="13" spans="1:7">
      <c r="A13" s="26"/>
      <c r="B13" s="26"/>
      <c r="C13" s="26"/>
      <c r="D13" s="26"/>
      <c r="E13" s="26"/>
      <c r="F13" s="26"/>
    </row>
    <row r="14" spans="1:7">
      <c r="A14" s="26"/>
      <c r="B14" s="26"/>
      <c r="C14" s="26"/>
      <c r="D14" s="26"/>
      <c r="E14" s="26"/>
      <c r="F14" s="26"/>
    </row>
    <row r="15" spans="1:7">
      <c r="A15" s="26"/>
      <c r="B15" s="26"/>
      <c r="C15" s="26"/>
      <c r="D15" s="26"/>
      <c r="E15" s="26"/>
      <c r="F15" s="26"/>
    </row>
    <row r="16" spans="1:7">
      <c r="A16" s="26"/>
      <c r="B16" s="26"/>
      <c r="C16" s="26"/>
      <c r="D16" s="26"/>
      <c r="E16" s="26"/>
      <c r="F16" s="26"/>
    </row>
    <row r="17" spans="1:6">
      <c r="A17" s="26"/>
      <c r="B17" s="26"/>
      <c r="C17" s="26"/>
      <c r="D17" s="26"/>
      <c r="E17" s="26"/>
      <c r="F17" s="26"/>
    </row>
  </sheetData>
  <mergeCells count="3">
    <mergeCell ref="B2:F2"/>
    <mergeCell ref="A6:F6"/>
    <mergeCell ref="B1:F1"/>
  </mergeCells>
  <dataValidations count="1">
    <dataValidation type="list" allowBlank="1" showInputMessage="1" showErrorMessage="1" sqref="E8:E17" xr:uid="{89BC6B21-ACA5-4FC8-8C09-B86B7D6591ED}">
      <formula1>$G$3:$G$5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7AE6-A52E-4FD9-877F-1A3BC0EBF7D0}">
  <dimension ref="A1:P34"/>
  <sheetViews>
    <sheetView workbookViewId="0">
      <selection activeCell="E2" sqref="E2:E34"/>
    </sheetView>
  </sheetViews>
  <sheetFormatPr baseColWidth="10" defaultRowHeight="13.2"/>
  <cols>
    <col min="2" max="2" width="12.5546875" bestFit="1" customWidth="1"/>
    <col min="4" max="4" width="15.21875" bestFit="1" customWidth="1"/>
    <col min="5" max="5" width="23" bestFit="1" customWidth="1"/>
    <col min="6" max="6" width="7.33203125" bestFit="1" customWidth="1"/>
    <col min="7" max="7" width="24.6640625" bestFit="1" customWidth="1"/>
    <col min="8" max="8" width="26.33203125" bestFit="1" customWidth="1"/>
    <col min="9" max="9" width="24.88671875" customWidth="1"/>
    <col min="12" max="12" width="11.21875" bestFit="1" customWidth="1"/>
    <col min="13" max="13" width="12.5546875" bestFit="1" customWidth="1"/>
    <col min="14" max="14" width="13.6640625" bestFit="1" customWidth="1"/>
    <col min="16" max="16" width="15.109375" bestFit="1" customWidth="1"/>
  </cols>
  <sheetData>
    <row r="1" spans="1:16" ht="62.4">
      <c r="A1" s="129" t="s">
        <v>105</v>
      </c>
      <c r="B1" s="130" t="s">
        <v>106</v>
      </c>
      <c r="C1" s="131" t="s">
        <v>107</v>
      </c>
      <c r="D1" s="131" t="s">
        <v>108</v>
      </c>
      <c r="E1" s="131" t="s">
        <v>69</v>
      </c>
      <c r="F1" s="131" t="s">
        <v>25</v>
      </c>
      <c r="G1" s="131" t="s">
        <v>26</v>
      </c>
      <c r="H1" s="131" t="s">
        <v>26</v>
      </c>
      <c r="I1" s="132" t="s">
        <v>109</v>
      </c>
      <c r="J1" s="131" t="s">
        <v>38</v>
      </c>
      <c r="K1" s="131" t="s">
        <v>39</v>
      </c>
      <c r="L1" s="131" t="s">
        <v>30</v>
      </c>
      <c r="M1" s="131" t="s">
        <v>31</v>
      </c>
      <c r="N1" s="131" t="s">
        <v>32</v>
      </c>
      <c r="O1" s="131" t="s">
        <v>33</v>
      </c>
      <c r="P1" s="131" t="s">
        <v>73</v>
      </c>
    </row>
    <row r="2" spans="1:16">
      <c r="A2">
        <f>+INSCRIPCION!A12</f>
        <v>1</v>
      </c>
      <c r="B2" t="str">
        <f>+INSCRIPCION!B12</f>
        <v>RECREATIVO</v>
      </c>
      <c r="C2" t="str">
        <f>+INSCRIPCION!$E$6</f>
        <v>VIKINGOS</v>
      </c>
      <c r="D2" t="str">
        <f>+INSCRIPCION!C12</f>
        <v>INFANTIL A</v>
      </c>
      <c r="E2" t="str">
        <f>+D2&amp;" "&amp;B2</f>
        <v>INFANTIL A RECREATIVO</v>
      </c>
      <c r="F2" t="str">
        <f>+INSCRIPCION!E12</f>
        <v>F</v>
      </c>
      <c r="G2" t="str">
        <f>+INSCRIPCION!H12</f>
        <v>PALOTES PALOTES, Perico</v>
      </c>
      <c r="H2" t="str">
        <f>+UPPER(G2)</f>
        <v>PALOTES PALOTES, PERICO</v>
      </c>
      <c r="I2" s="133">
        <f>+INSCRIPCION!I12</f>
        <v>32689</v>
      </c>
      <c r="J2" t="str">
        <f>+INSCRIPCION!K12</f>
        <v>DNI</v>
      </c>
      <c r="K2">
        <f>+INSCRIPCION!L12</f>
        <v>123456789</v>
      </c>
      <c r="L2" t="str">
        <f>+INSCRIPCION!M12</f>
        <v xml:space="preserve">NO AFILIADO </v>
      </c>
      <c r="M2" t="str">
        <f>+INSCRIPCION!N12</f>
        <v>x</v>
      </c>
      <c r="N2" t="str">
        <f>+INSCRIPCION!O12</f>
        <v>x</v>
      </c>
      <c r="O2" t="str">
        <f>+INSCRIPCION!P12</f>
        <v>x</v>
      </c>
    </row>
    <row r="3" spans="1:16">
      <c r="A3">
        <f>+INSCRIPCION!A13</f>
        <v>2</v>
      </c>
      <c r="B3">
        <f>+INSCRIPCION!B13</f>
        <v>0</v>
      </c>
      <c r="C3" t="str">
        <f>+INSCRIPCION!$E$6</f>
        <v>VIKINGOS</v>
      </c>
      <c r="D3">
        <f>+INSCRIPCION!C13</f>
        <v>0</v>
      </c>
      <c r="E3" t="str">
        <f t="shared" ref="E3:E34" si="0">+D3&amp;" "&amp;B3</f>
        <v>0 0</v>
      </c>
      <c r="F3">
        <f>+INSCRIPCION!E13</f>
        <v>0</v>
      </c>
      <c r="G3" t="str">
        <f>+INSCRIPCION!H13</f>
        <v xml:space="preserve">, </v>
      </c>
      <c r="H3" t="str">
        <f t="shared" ref="H3:H34" si="1">+UPPER(G3)</f>
        <v xml:space="preserve">, </v>
      </c>
      <c r="I3" s="133">
        <f>+INSCRIPCION!I13</f>
        <v>0</v>
      </c>
      <c r="J3">
        <f>+INSCRIPCION!K13</f>
        <v>0</v>
      </c>
      <c r="K3">
        <f>+INSCRIPCION!L13</f>
        <v>0</v>
      </c>
      <c r="L3">
        <f>+INSCRIPCION!M13</f>
        <v>0</v>
      </c>
      <c r="M3">
        <f>+INSCRIPCION!N13</f>
        <v>0</v>
      </c>
      <c r="N3">
        <f>+INSCRIPCION!O13</f>
        <v>0</v>
      </c>
      <c r="O3">
        <f>+INSCRIPCION!P13</f>
        <v>0</v>
      </c>
    </row>
    <row r="4" spans="1:16">
      <c r="A4">
        <f>+INSCRIPCION!A14</f>
        <v>3</v>
      </c>
      <c r="B4">
        <f>+INSCRIPCION!B14</f>
        <v>0</v>
      </c>
      <c r="C4" t="str">
        <f>+INSCRIPCION!$E$6</f>
        <v>VIKINGOS</v>
      </c>
      <c r="D4">
        <f>+INSCRIPCION!C14</f>
        <v>0</v>
      </c>
      <c r="E4" t="str">
        <f t="shared" si="0"/>
        <v>0 0</v>
      </c>
      <c r="F4">
        <f>+INSCRIPCION!E14</f>
        <v>0</v>
      </c>
      <c r="G4" t="str">
        <f>+INSCRIPCION!H14</f>
        <v xml:space="preserve">, </v>
      </c>
      <c r="H4" t="str">
        <f t="shared" si="1"/>
        <v xml:space="preserve">, </v>
      </c>
      <c r="I4" s="133">
        <f>+INSCRIPCION!I14</f>
        <v>0</v>
      </c>
      <c r="J4">
        <f>+INSCRIPCION!K14</f>
        <v>0</v>
      </c>
      <c r="K4">
        <f>+INSCRIPCION!L14</f>
        <v>0</v>
      </c>
      <c r="L4">
        <f>+INSCRIPCION!M14</f>
        <v>0</v>
      </c>
      <c r="M4">
        <f>+INSCRIPCION!N14</f>
        <v>0</v>
      </c>
      <c r="N4">
        <f>+INSCRIPCION!O14</f>
        <v>0</v>
      </c>
      <c r="O4">
        <f>+INSCRIPCION!P14</f>
        <v>0</v>
      </c>
    </row>
    <row r="5" spans="1:16">
      <c r="A5">
        <f>+INSCRIPCION!A15</f>
        <v>4</v>
      </c>
      <c r="B5">
        <f>+INSCRIPCION!B15</f>
        <v>0</v>
      </c>
      <c r="C5" t="str">
        <f>+INSCRIPCION!$E$6</f>
        <v>VIKINGOS</v>
      </c>
      <c r="D5">
        <f>+INSCRIPCION!C15</f>
        <v>0</v>
      </c>
      <c r="E5" t="str">
        <f t="shared" si="0"/>
        <v>0 0</v>
      </c>
      <c r="F5">
        <f>+INSCRIPCION!E15</f>
        <v>0</v>
      </c>
      <c r="G5" t="str">
        <f>+INSCRIPCION!H15</f>
        <v xml:space="preserve">, </v>
      </c>
      <c r="H5" t="str">
        <f t="shared" si="1"/>
        <v xml:space="preserve">, </v>
      </c>
      <c r="I5" s="133">
        <f>+INSCRIPCION!I15</f>
        <v>0</v>
      </c>
      <c r="J5">
        <f>+INSCRIPCION!K15</f>
        <v>0</v>
      </c>
      <c r="K5">
        <f>+INSCRIPCION!L15</f>
        <v>0</v>
      </c>
      <c r="L5">
        <f>+INSCRIPCION!M15</f>
        <v>0</v>
      </c>
      <c r="M5">
        <f>+INSCRIPCION!N15</f>
        <v>0</v>
      </c>
      <c r="N5">
        <f>+INSCRIPCION!O15</f>
        <v>0</v>
      </c>
      <c r="O5">
        <f>+INSCRIPCION!P15</f>
        <v>0</v>
      </c>
    </row>
    <row r="6" spans="1:16">
      <c r="A6">
        <f>+INSCRIPCION!A16</f>
        <v>5</v>
      </c>
      <c r="B6">
        <f>+INSCRIPCION!B16</f>
        <v>0</v>
      </c>
      <c r="C6" t="str">
        <f>+INSCRIPCION!$E$6</f>
        <v>VIKINGOS</v>
      </c>
      <c r="D6">
        <f>+INSCRIPCION!C16</f>
        <v>0</v>
      </c>
      <c r="E6" t="str">
        <f t="shared" si="0"/>
        <v>0 0</v>
      </c>
      <c r="F6">
        <f>+INSCRIPCION!E16</f>
        <v>0</v>
      </c>
      <c r="G6" t="str">
        <f>+INSCRIPCION!H16</f>
        <v xml:space="preserve">, </v>
      </c>
      <c r="H6" t="str">
        <f t="shared" si="1"/>
        <v xml:space="preserve">, </v>
      </c>
      <c r="I6" s="133">
        <f>+INSCRIPCION!I16</f>
        <v>0</v>
      </c>
      <c r="J6">
        <f>+INSCRIPCION!K16</f>
        <v>0</v>
      </c>
      <c r="K6">
        <f>+INSCRIPCION!L16</f>
        <v>0</v>
      </c>
      <c r="L6">
        <f>+INSCRIPCION!M16</f>
        <v>0</v>
      </c>
      <c r="M6">
        <f>+INSCRIPCION!N16</f>
        <v>0</v>
      </c>
      <c r="N6">
        <f>+INSCRIPCION!O16</f>
        <v>0</v>
      </c>
      <c r="O6">
        <f>+INSCRIPCION!P16</f>
        <v>0</v>
      </c>
    </row>
    <row r="7" spans="1:16">
      <c r="A7">
        <f>+INSCRIPCION!A17</f>
        <v>6</v>
      </c>
      <c r="B7">
        <f>+INSCRIPCION!B17</f>
        <v>0</v>
      </c>
      <c r="C7" t="str">
        <f>+INSCRIPCION!$E$6</f>
        <v>VIKINGOS</v>
      </c>
      <c r="D7">
        <f>+INSCRIPCION!C17</f>
        <v>0</v>
      </c>
      <c r="E7" t="str">
        <f t="shared" si="0"/>
        <v>0 0</v>
      </c>
      <c r="F7">
        <f>+INSCRIPCION!E17</f>
        <v>0</v>
      </c>
      <c r="G7" t="str">
        <f>+INSCRIPCION!H17</f>
        <v xml:space="preserve">, </v>
      </c>
      <c r="H7" t="str">
        <f t="shared" si="1"/>
        <v xml:space="preserve">, </v>
      </c>
      <c r="I7" s="133">
        <f>+INSCRIPCION!I17</f>
        <v>0</v>
      </c>
      <c r="J7">
        <f>+INSCRIPCION!K17</f>
        <v>0</v>
      </c>
      <c r="K7">
        <f>+INSCRIPCION!L17</f>
        <v>0</v>
      </c>
      <c r="L7">
        <f>+INSCRIPCION!M17</f>
        <v>0</v>
      </c>
      <c r="M7">
        <f>+INSCRIPCION!N17</f>
        <v>0</v>
      </c>
      <c r="N7">
        <f>+INSCRIPCION!O17</f>
        <v>0</v>
      </c>
      <c r="O7">
        <f>+INSCRIPCION!P17</f>
        <v>0</v>
      </c>
    </row>
    <row r="8" spans="1:16">
      <c r="A8">
        <f>+INSCRIPCION!A18</f>
        <v>7</v>
      </c>
      <c r="B8">
        <f>+INSCRIPCION!B18</f>
        <v>0</v>
      </c>
      <c r="C8" t="str">
        <f>+INSCRIPCION!$E$6</f>
        <v>VIKINGOS</v>
      </c>
      <c r="D8">
        <f>+INSCRIPCION!C18</f>
        <v>0</v>
      </c>
      <c r="E8" t="str">
        <f t="shared" si="0"/>
        <v>0 0</v>
      </c>
      <c r="F8">
        <f>+INSCRIPCION!E18</f>
        <v>0</v>
      </c>
      <c r="G8" t="str">
        <f>+INSCRIPCION!H18</f>
        <v xml:space="preserve">, </v>
      </c>
      <c r="H8" t="str">
        <f t="shared" si="1"/>
        <v xml:space="preserve">, </v>
      </c>
      <c r="I8" s="133">
        <f>+INSCRIPCION!I18</f>
        <v>0</v>
      </c>
      <c r="J8">
        <f>+INSCRIPCION!K18</f>
        <v>0</v>
      </c>
      <c r="K8">
        <f>+INSCRIPCION!L18</f>
        <v>0</v>
      </c>
      <c r="L8">
        <f>+INSCRIPCION!M18</f>
        <v>0</v>
      </c>
      <c r="M8">
        <f>+INSCRIPCION!N18</f>
        <v>0</v>
      </c>
      <c r="N8">
        <f>+INSCRIPCION!O18</f>
        <v>0</v>
      </c>
      <c r="O8">
        <f>+INSCRIPCION!P18</f>
        <v>0</v>
      </c>
    </row>
    <row r="9" spans="1:16">
      <c r="A9">
        <f>+INSCRIPCION!A19</f>
        <v>8</v>
      </c>
      <c r="B9">
        <f>+INSCRIPCION!B19</f>
        <v>0</v>
      </c>
      <c r="C9" t="str">
        <f>+INSCRIPCION!$E$6</f>
        <v>VIKINGOS</v>
      </c>
      <c r="D9">
        <f>+INSCRIPCION!C19</f>
        <v>0</v>
      </c>
      <c r="E9" t="str">
        <f t="shared" si="0"/>
        <v>0 0</v>
      </c>
      <c r="F9">
        <f>+INSCRIPCION!E19</f>
        <v>0</v>
      </c>
      <c r="G9" t="str">
        <f>+INSCRIPCION!H19</f>
        <v xml:space="preserve">, </v>
      </c>
      <c r="H9" t="str">
        <f t="shared" si="1"/>
        <v xml:space="preserve">, </v>
      </c>
      <c r="I9" s="133">
        <f>+INSCRIPCION!I19</f>
        <v>0</v>
      </c>
      <c r="J9">
        <f>+INSCRIPCION!K19</f>
        <v>0</v>
      </c>
      <c r="K9">
        <f>+INSCRIPCION!L19</f>
        <v>0</v>
      </c>
      <c r="L9">
        <f>+INSCRIPCION!M19</f>
        <v>0</v>
      </c>
      <c r="M9">
        <f>+INSCRIPCION!N19</f>
        <v>0</v>
      </c>
      <c r="N9">
        <f>+INSCRIPCION!O19</f>
        <v>0</v>
      </c>
      <c r="O9">
        <f>+INSCRIPCION!P19</f>
        <v>0</v>
      </c>
    </row>
    <row r="10" spans="1:16">
      <c r="A10">
        <f>+INSCRIPCION!A20</f>
        <v>9</v>
      </c>
      <c r="B10">
        <f>+INSCRIPCION!B20</f>
        <v>0</v>
      </c>
      <c r="C10" t="str">
        <f>+INSCRIPCION!$E$6</f>
        <v>VIKINGOS</v>
      </c>
      <c r="D10">
        <f>+INSCRIPCION!C20</f>
        <v>0</v>
      </c>
      <c r="E10" t="str">
        <f t="shared" si="0"/>
        <v>0 0</v>
      </c>
      <c r="F10">
        <f>+INSCRIPCION!E20</f>
        <v>0</v>
      </c>
      <c r="G10" t="str">
        <f>+INSCRIPCION!H20</f>
        <v xml:space="preserve">, </v>
      </c>
      <c r="H10" t="str">
        <f t="shared" si="1"/>
        <v xml:space="preserve">, </v>
      </c>
      <c r="I10" s="133">
        <f>+INSCRIPCION!I20</f>
        <v>0</v>
      </c>
      <c r="J10">
        <f>+INSCRIPCION!K20</f>
        <v>0</v>
      </c>
      <c r="K10">
        <f>+INSCRIPCION!L20</f>
        <v>0</v>
      </c>
      <c r="L10">
        <f>+INSCRIPCION!M20</f>
        <v>0</v>
      </c>
      <c r="M10">
        <f>+INSCRIPCION!N20</f>
        <v>0</v>
      </c>
      <c r="N10">
        <f>+INSCRIPCION!O20</f>
        <v>0</v>
      </c>
      <c r="O10">
        <f>+INSCRIPCION!P20</f>
        <v>0</v>
      </c>
    </row>
    <row r="11" spans="1:16">
      <c r="A11">
        <f>+INSCRIPCION!A21</f>
        <v>10</v>
      </c>
      <c r="B11">
        <f>+INSCRIPCION!B21</f>
        <v>0</v>
      </c>
      <c r="C11" t="str">
        <f>+INSCRIPCION!$E$6</f>
        <v>VIKINGOS</v>
      </c>
      <c r="D11">
        <f>+INSCRIPCION!C21</f>
        <v>0</v>
      </c>
      <c r="E11" t="str">
        <f t="shared" si="0"/>
        <v>0 0</v>
      </c>
      <c r="F11">
        <f>+INSCRIPCION!E21</f>
        <v>0</v>
      </c>
      <c r="G11" t="str">
        <f>+INSCRIPCION!H21</f>
        <v xml:space="preserve">, </v>
      </c>
      <c r="H11" t="str">
        <f t="shared" si="1"/>
        <v xml:space="preserve">, </v>
      </c>
      <c r="I11" s="133">
        <f>+INSCRIPCION!I21</f>
        <v>0</v>
      </c>
      <c r="J11">
        <f>+INSCRIPCION!K21</f>
        <v>0</v>
      </c>
      <c r="K11">
        <f>+INSCRIPCION!L21</f>
        <v>0</v>
      </c>
      <c r="L11">
        <f>+INSCRIPCION!M21</f>
        <v>0</v>
      </c>
      <c r="M11">
        <f>+INSCRIPCION!N21</f>
        <v>0</v>
      </c>
      <c r="N11">
        <f>+INSCRIPCION!O21</f>
        <v>0</v>
      </c>
      <c r="O11">
        <f>+INSCRIPCION!P21</f>
        <v>0</v>
      </c>
    </row>
    <row r="12" spans="1:16">
      <c r="A12">
        <f>+INSCRIPCION!A22</f>
        <v>11</v>
      </c>
      <c r="B12">
        <f>+INSCRIPCION!B22</f>
        <v>0</v>
      </c>
      <c r="C12" t="str">
        <f>+INSCRIPCION!$E$6</f>
        <v>VIKINGOS</v>
      </c>
      <c r="D12">
        <f>+INSCRIPCION!C22</f>
        <v>0</v>
      </c>
      <c r="E12" t="str">
        <f t="shared" si="0"/>
        <v>0 0</v>
      </c>
      <c r="F12">
        <f>+INSCRIPCION!E22</f>
        <v>0</v>
      </c>
      <c r="G12" t="str">
        <f>+INSCRIPCION!H22</f>
        <v xml:space="preserve">, </v>
      </c>
      <c r="H12" t="str">
        <f t="shared" si="1"/>
        <v xml:space="preserve">, </v>
      </c>
      <c r="I12" s="133">
        <f>+INSCRIPCION!I22</f>
        <v>0</v>
      </c>
      <c r="J12">
        <f>+INSCRIPCION!K22</f>
        <v>0</v>
      </c>
      <c r="K12">
        <f>+INSCRIPCION!L22</f>
        <v>0</v>
      </c>
      <c r="L12">
        <f>+INSCRIPCION!M22</f>
        <v>0</v>
      </c>
      <c r="M12">
        <f>+INSCRIPCION!N22</f>
        <v>0</v>
      </c>
      <c r="N12">
        <f>+INSCRIPCION!O22</f>
        <v>0</v>
      </c>
      <c r="O12">
        <f>+INSCRIPCION!P22</f>
        <v>0</v>
      </c>
    </row>
    <row r="13" spans="1:16">
      <c r="A13">
        <f>+INSCRIPCION!A23</f>
        <v>12</v>
      </c>
      <c r="B13">
        <f>+INSCRIPCION!B23</f>
        <v>0</v>
      </c>
      <c r="C13" t="str">
        <f>+INSCRIPCION!$E$6</f>
        <v>VIKINGOS</v>
      </c>
      <c r="D13">
        <f>+INSCRIPCION!C23</f>
        <v>0</v>
      </c>
      <c r="E13" t="str">
        <f t="shared" si="0"/>
        <v>0 0</v>
      </c>
      <c r="F13">
        <f>+INSCRIPCION!E23</f>
        <v>0</v>
      </c>
      <c r="G13" t="str">
        <f>+INSCRIPCION!H23</f>
        <v xml:space="preserve">, </v>
      </c>
      <c r="H13" t="str">
        <f t="shared" si="1"/>
        <v xml:space="preserve">, </v>
      </c>
      <c r="I13" s="133">
        <f>+INSCRIPCION!I23</f>
        <v>0</v>
      </c>
      <c r="J13">
        <f>+INSCRIPCION!K23</f>
        <v>0</v>
      </c>
      <c r="K13">
        <f>+INSCRIPCION!L23</f>
        <v>0</v>
      </c>
      <c r="L13">
        <f>+INSCRIPCION!M23</f>
        <v>0</v>
      </c>
      <c r="M13">
        <f>+INSCRIPCION!N23</f>
        <v>0</v>
      </c>
      <c r="N13">
        <f>+INSCRIPCION!O23</f>
        <v>0</v>
      </c>
      <c r="O13">
        <f>+INSCRIPCION!P23</f>
        <v>0</v>
      </c>
    </row>
    <row r="14" spans="1:16">
      <c r="A14">
        <f>+INSCRIPCION!A24</f>
        <v>13</v>
      </c>
      <c r="B14">
        <f>+INSCRIPCION!B24</f>
        <v>0</v>
      </c>
      <c r="C14" t="str">
        <f>+INSCRIPCION!$E$6</f>
        <v>VIKINGOS</v>
      </c>
      <c r="D14">
        <f>+INSCRIPCION!C24</f>
        <v>0</v>
      </c>
      <c r="E14" t="str">
        <f t="shared" si="0"/>
        <v>0 0</v>
      </c>
      <c r="F14">
        <f>+INSCRIPCION!E24</f>
        <v>0</v>
      </c>
      <c r="G14" t="str">
        <f>+INSCRIPCION!H24</f>
        <v xml:space="preserve">, </v>
      </c>
      <c r="H14" t="str">
        <f t="shared" si="1"/>
        <v xml:space="preserve">, </v>
      </c>
      <c r="I14" s="133">
        <f>+INSCRIPCION!I24</f>
        <v>0</v>
      </c>
      <c r="J14">
        <f>+INSCRIPCION!K24</f>
        <v>0</v>
      </c>
      <c r="K14">
        <f>+INSCRIPCION!L24</f>
        <v>0</v>
      </c>
      <c r="L14">
        <f>+INSCRIPCION!M24</f>
        <v>0</v>
      </c>
      <c r="M14">
        <f>+INSCRIPCION!N24</f>
        <v>0</v>
      </c>
      <c r="N14">
        <f>+INSCRIPCION!O24</f>
        <v>0</v>
      </c>
      <c r="O14">
        <f>+INSCRIPCION!P24</f>
        <v>0</v>
      </c>
    </row>
    <row r="15" spans="1:16">
      <c r="A15">
        <f>+INSCRIPCION!A25</f>
        <v>14</v>
      </c>
      <c r="B15">
        <f>+INSCRIPCION!B25</f>
        <v>0</v>
      </c>
      <c r="C15" t="str">
        <f>+INSCRIPCION!$E$6</f>
        <v>VIKINGOS</v>
      </c>
      <c r="D15">
        <f>+INSCRIPCION!C25</f>
        <v>0</v>
      </c>
      <c r="E15" t="str">
        <f t="shared" si="0"/>
        <v>0 0</v>
      </c>
      <c r="F15">
        <f>+INSCRIPCION!E25</f>
        <v>0</v>
      </c>
      <c r="G15" t="str">
        <f>+INSCRIPCION!H25</f>
        <v xml:space="preserve">, </v>
      </c>
      <c r="H15" t="str">
        <f t="shared" si="1"/>
        <v xml:space="preserve">, </v>
      </c>
      <c r="I15" s="133">
        <f>+INSCRIPCION!I25</f>
        <v>0</v>
      </c>
      <c r="J15">
        <f>+INSCRIPCION!K25</f>
        <v>0</v>
      </c>
      <c r="K15">
        <f>+INSCRIPCION!L25</f>
        <v>0</v>
      </c>
      <c r="L15">
        <f>+INSCRIPCION!M25</f>
        <v>0</v>
      </c>
      <c r="M15">
        <f>+INSCRIPCION!N25</f>
        <v>0</v>
      </c>
      <c r="N15">
        <f>+INSCRIPCION!O25</f>
        <v>0</v>
      </c>
      <c r="O15">
        <f>+INSCRIPCION!P25</f>
        <v>0</v>
      </c>
    </row>
    <row r="16" spans="1:16">
      <c r="A16">
        <f>+INSCRIPCION!A26</f>
        <v>15</v>
      </c>
      <c r="B16">
        <f>+INSCRIPCION!B26</f>
        <v>0</v>
      </c>
      <c r="C16" t="str">
        <f>+INSCRIPCION!$E$6</f>
        <v>VIKINGOS</v>
      </c>
      <c r="D16">
        <f>+INSCRIPCION!C26</f>
        <v>0</v>
      </c>
      <c r="E16" t="str">
        <f t="shared" si="0"/>
        <v>0 0</v>
      </c>
      <c r="F16">
        <f>+INSCRIPCION!E26</f>
        <v>0</v>
      </c>
      <c r="G16" t="str">
        <f>+INSCRIPCION!H26</f>
        <v xml:space="preserve">, </v>
      </c>
      <c r="H16" t="str">
        <f t="shared" si="1"/>
        <v xml:space="preserve">, </v>
      </c>
      <c r="I16" s="133">
        <f>+INSCRIPCION!I26</f>
        <v>0</v>
      </c>
      <c r="J16">
        <f>+INSCRIPCION!K26</f>
        <v>0</v>
      </c>
      <c r="K16">
        <f>+INSCRIPCION!L26</f>
        <v>0</v>
      </c>
      <c r="L16">
        <f>+INSCRIPCION!M26</f>
        <v>0</v>
      </c>
      <c r="M16">
        <f>+INSCRIPCION!N26</f>
        <v>0</v>
      </c>
      <c r="N16">
        <f>+INSCRIPCION!O26</f>
        <v>0</v>
      </c>
      <c r="O16">
        <f>+INSCRIPCION!P26</f>
        <v>0</v>
      </c>
    </row>
    <row r="17" spans="1:15">
      <c r="A17">
        <f>+INSCRIPCION!A27</f>
        <v>16</v>
      </c>
      <c r="B17">
        <f>+INSCRIPCION!B27</f>
        <v>0</v>
      </c>
      <c r="C17" t="str">
        <f>+INSCRIPCION!$E$6</f>
        <v>VIKINGOS</v>
      </c>
      <c r="D17">
        <f>+INSCRIPCION!C27</f>
        <v>0</v>
      </c>
      <c r="E17" t="str">
        <f t="shared" si="0"/>
        <v>0 0</v>
      </c>
      <c r="F17">
        <f>+INSCRIPCION!E27</f>
        <v>0</v>
      </c>
      <c r="G17" t="str">
        <f>+INSCRIPCION!H27</f>
        <v xml:space="preserve">, </v>
      </c>
      <c r="H17" t="str">
        <f t="shared" si="1"/>
        <v xml:space="preserve">, </v>
      </c>
      <c r="I17" s="133">
        <f>+INSCRIPCION!I27</f>
        <v>0</v>
      </c>
      <c r="J17">
        <f>+INSCRIPCION!K27</f>
        <v>0</v>
      </c>
      <c r="K17">
        <f>+INSCRIPCION!L27</f>
        <v>0</v>
      </c>
      <c r="L17">
        <f>+INSCRIPCION!M27</f>
        <v>0</v>
      </c>
      <c r="M17">
        <f>+INSCRIPCION!N27</f>
        <v>0</v>
      </c>
      <c r="N17">
        <f>+INSCRIPCION!O27</f>
        <v>0</v>
      </c>
      <c r="O17">
        <f>+INSCRIPCION!P27</f>
        <v>0</v>
      </c>
    </row>
    <row r="18" spans="1:15">
      <c r="A18">
        <f>+INSCRIPCION!A28</f>
        <v>17</v>
      </c>
      <c r="B18">
        <f>+INSCRIPCION!B28</f>
        <v>0</v>
      </c>
      <c r="C18" t="str">
        <f>+INSCRIPCION!$E$6</f>
        <v>VIKINGOS</v>
      </c>
      <c r="D18">
        <f>+INSCRIPCION!C28</f>
        <v>0</v>
      </c>
      <c r="E18" t="str">
        <f t="shared" si="0"/>
        <v>0 0</v>
      </c>
      <c r="F18">
        <f>+INSCRIPCION!E28</f>
        <v>0</v>
      </c>
      <c r="G18" t="str">
        <f>+INSCRIPCION!H28</f>
        <v xml:space="preserve">, </v>
      </c>
      <c r="H18" t="str">
        <f t="shared" si="1"/>
        <v xml:space="preserve">, </v>
      </c>
      <c r="I18" s="133">
        <f>+INSCRIPCION!I28</f>
        <v>0</v>
      </c>
      <c r="J18">
        <f>+INSCRIPCION!K28</f>
        <v>0</v>
      </c>
      <c r="K18">
        <f>+INSCRIPCION!L28</f>
        <v>0</v>
      </c>
      <c r="L18">
        <f>+INSCRIPCION!M28</f>
        <v>0</v>
      </c>
      <c r="M18">
        <f>+INSCRIPCION!N28</f>
        <v>0</v>
      </c>
      <c r="N18">
        <f>+INSCRIPCION!O28</f>
        <v>0</v>
      </c>
      <c r="O18">
        <f>+INSCRIPCION!P28</f>
        <v>0</v>
      </c>
    </row>
    <row r="19" spans="1:15">
      <c r="A19">
        <f>+INSCRIPCION!A29</f>
        <v>18</v>
      </c>
      <c r="B19">
        <f>+INSCRIPCION!B29</f>
        <v>0</v>
      </c>
      <c r="C19" t="str">
        <f>+INSCRIPCION!$E$6</f>
        <v>VIKINGOS</v>
      </c>
      <c r="D19">
        <f>+INSCRIPCION!C29</f>
        <v>0</v>
      </c>
      <c r="E19" t="str">
        <f t="shared" si="0"/>
        <v>0 0</v>
      </c>
      <c r="F19">
        <f>+INSCRIPCION!E29</f>
        <v>0</v>
      </c>
      <c r="G19" t="str">
        <f>+INSCRIPCION!H29</f>
        <v xml:space="preserve">, </v>
      </c>
      <c r="H19" t="str">
        <f t="shared" si="1"/>
        <v xml:space="preserve">, </v>
      </c>
      <c r="I19" s="133">
        <f>+INSCRIPCION!I29</f>
        <v>0</v>
      </c>
      <c r="J19">
        <f>+INSCRIPCION!K29</f>
        <v>0</v>
      </c>
      <c r="K19">
        <f>+INSCRIPCION!L29</f>
        <v>0</v>
      </c>
      <c r="L19">
        <f>+INSCRIPCION!M29</f>
        <v>0</v>
      </c>
      <c r="M19">
        <f>+INSCRIPCION!N29</f>
        <v>0</v>
      </c>
      <c r="N19">
        <f>+INSCRIPCION!O29</f>
        <v>0</v>
      </c>
      <c r="O19">
        <f>+INSCRIPCION!P29</f>
        <v>0</v>
      </c>
    </row>
    <row r="20" spans="1:15">
      <c r="A20">
        <f>+INSCRIPCION!A30</f>
        <v>19</v>
      </c>
      <c r="B20">
        <f>+INSCRIPCION!B30</f>
        <v>0</v>
      </c>
      <c r="C20" t="str">
        <f>+INSCRIPCION!$E$6</f>
        <v>VIKINGOS</v>
      </c>
      <c r="D20">
        <f>+INSCRIPCION!C30</f>
        <v>0</v>
      </c>
      <c r="E20" t="str">
        <f t="shared" si="0"/>
        <v>0 0</v>
      </c>
      <c r="F20">
        <f>+INSCRIPCION!E30</f>
        <v>0</v>
      </c>
      <c r="G20" t="str">
        <f>+INSCRIPCION!H30</f>
        <v xml:space="preserve">, </v>
      </c>
      <c r="H20" t="str">
        <f t="shared" si="1"/>
        <v xml:space="preserve">, </v>
      </c>
      <c r="I20" s="133">
        <f>+INSCRIPCION!I30</f>
        <v>0</v>
      </c>
      <c r="J20">
        <f>+INSCRIPCION!K30</f>
        <v>0</v>
      </c>
      <c r="K20">
        <f>+INSCRIPCION!L30</f>
        <v>0</v>
      </c>
      <c r="L20">
        <f>+INSCRIPCION!M30</f>
        <v>0</v>
      </c>
      <c r="M20">
        <f>+INSCRIPCION!N30</f>
        <v>0</v>
      </c>
      <c r="N20">
        <f>+INSCRIPCION!O30</f>
        <v>0</v>
      </c>
      <c r="O20">
        <f>+INSCRIPCION!P30</f>
        <v>0</v>
      </c>
    </row>
    <row r="21" spans="1:15">
      <c r="A21">
        <f>+INSCRIPCION!A31</f>
        <v>20</v>
      </c>
      <c r="B21">
        <f>+INSCRIPCION!B31</f>
        <v>0</v>
      </c>
      <c r="C21" t="str">
        <f>+INSCRIPCION!$E$6</f>
        <v>VIKINGOS</v>
      </c>
      <c r="D21">
        <f>+INSCRIPCION!C31</f>
        <v>0</v>
      </c>
      <c r="E21" t="str">
        <f t="shared" si="0"/>
        <v>0 0</v>
      </c>
      <c r="F21">
        <f>+INSCRIPCION!E31</f>
        <v>0</v>
      </c>
      <c r="G21" t="str">
        <f>+INSCRIPCION!H31</f>
        <v xml:space="preserve">, </v>
      </c>
      <c r="H21" t="str">
        <f t="shared" si="1"/>
        <v xml:space="preserve">, </v>
      </c>
      <c r="I21" s="133">
        <f>+INSCRIPCION!I31</f>
        <v>0</v>
      </c>
      <c r="J21">
        <f>+INSCRIPCION!K31</f>
        <v>0</v>
      </c>
      <c r="K21">
        <f>+INSCRIPCION!L31</f>
        <v>0</v>
      </c>
      <c r="L21">
        <f>+INSCRIPCION!M31</f>
        <v>0</v>
      </c>
      <c r="M21">
        <f>+INSCRIPCION!N31</f>
        <v>0</v>
      </c>
      <c r="N21">
        <f>+INSCRIPCION!O31</f>
        <v>0</v>
      </c>
      <c r="O21">
        <f>+INSCRIPCION!P31</f>
        <v>0</v>
      </c>
    </row>
    <row r="22" spans="1:15">
      <c r="A22">
        <f>+INSCRIPCION!A32</f>
        <v>21</v>
      </c>
      <c r="B22">
        <f>+INSCRIPCION!B32</f>
        <v>0</v>
      </c>
      <c r="C22" t="str">
        <f>+INSCRIPCION!$E$6</f>
        <v>VIKINGOS</v>
      </c>
      <c r="D22">
        <f>+INSCRIPCION!C32</f>
        <v>0</v>
      </c>
      <c r="E22" t="str">
        <f t="shared" si="0"/>
        <v>0 0</v>
      </c>
      <c r="F22">
        <f>+INSCRIPCION!E32</f>
        <v>0</v>
      </c>
      <c r="G22" t="str">
        <f>+INSCRIPCION!H32</f>
        <v xml:space="preserve">, </v>
      </c>
      <c r="H22" t="str">
        <f t="shared" si="1"/>
        <v xml:space="preserve">, </v>
      </c>
      <c r="I22" s="133">
        <f>+INSCRIPCION!I32</f>
        <v>0</v>
      </c>
      <c r="J22">
        <f>+INSCRIPCION!K32</f>
        <v>0</v>
      </c>
      <c r="K22">
        <f>+INSCRIPCION!L32</f>
        <v>0</v>
      </c>
      <c r="L22">
        <f>+INSCRIPCION!M32</f>
        <v>0</v>
      </c>
      <c r="M22">
        <f>+INSCRIPCION!N32</f>
        <v>0</v>
      </c>
      <c r="N22">
        <f>+INSCRIPCION!O32</f>
        <v>0</v>
      </c>
      <c r="O22">
        <f>+INSCRIPCION!P32</f>
        <v>0</v>
      </c>
    </row>
    <row r="23" spans="1:15">
      <c r="A23">
        <f>+INSCRIPCION!A33</f>
        <v>22</v>
      </c>
      <c r="B23">
        <f>+INSCRIPCION!B33</f>
        <v>0</v>
      </c>
      <c r="C23" t="str">
        <f>+INSCRIPCION!$E$6</f>
        <v>VIKINGOS</v>
      </c>
      <c r="D23">
        <f>+INSCRIPCION!C33</f>
        <v>0</v>
      </c>
      <c r="E23" t="str">
        <f t="shared" si="0"/>
        <v>0 0</v>
      </c>
      <c r="F23">
        <f>+INSCRIPCION!E33</f>
        <v>0</v>
      </c>
      <c r="G23" t="str">
        <f>+INSCRIPCION!H33</f>
        <v xml:space="preserve">, </v>
      </c>
      <c r="H23" t="str">
        <f t="shared" si="1"/>
        <v xml:space="preserve">, </v>
      </c>
      <c r="I23" s="133">
        <f>+INSCRIPCION!I33</f>
        <v>0</v>
      </c>
      <c r="J23">
        <f>+INSCRIPCION!K33</f>
        <v>0</v>
      </c>
      <c r="K23">
        <f>+INSCRIPCION!L33</f>
        <v>0</v>
      </c>
      <c r="L23">
        <f>+INSCRIPCION!M33</f>
        <v>0</v>
      </c>
      <c r="M23">
        <f>+INSCRIPCION!N33</f>
        <v>0</v>
      </c>
      <c r="N23">
        <f>+INSCRIPCION!O33</f>
        <v>0</v>
      </c>
      <c r="O23">
        <f>+INSCRIPCION!P33</f>
        <v>0</v>
      </c>
    </row>
    <row r="24" spans="1:15">
      <c r="A24">
        <f>+INSCRIPCION!A34</f>
        <v>23</v>
      </c>
      <c r="B24">
        <f>+INSCRIPCION!B34</f>
        <v>0</v>
      </c>
      <c r="C24" t="str">
        <f>+INSCRIPCION!$E$6</f>
        <v>VIKINGOS</v>
      </c>
      <c r="D24">
        <f>+INSCRIPCION!C34</f>
        <v>0</v>
      </c>
      <c r="E24" t="str">
        <f t="shared" si="0"/>
        <v>0 0</v>
      </c>
      <c r="F24">
        <f>+INSCRIPCION!E34</f>
        <v>0</v>
      </c>
      <c r="G24" t="str">
        <f>+INSCRIPCION!H34</f>
        <v xml:space="preserve">, </v>
      </c>
      <c r="H24" t="str">
        <f t="shared" si="1"/>
        <v xml:space="preserve">, </v>
      </c>
      <c r="I24" s="133">
        <f>+INSCRIPCION!I34</f>
        <v>0</v>
      </c>
      <c r="J24">
        <f>+INSCRIPCION!K34</f>
        <v>0</v>
      </c>
      <c r="K24">
        <f>+INSCRIPCION!L34</f>
        <v>0</v>
      </c>
      <c r="L24">
        <f>+INSCRIPCION!M34</f>
        <v>0</v>
      </c>
      <c r="M24">
        <f>+INSCRIPCION!N34</f>
        <v>0</v>
      </c>
      <c r="N24">
        <f>+INSCRIPCION!O34</f>
        <v>0</v>
      </c>
      <c r="O24">
        <f>+INSCRIPCION!P34</f>
        <v>0</v>
      </c>
    </row>
    <row r="25" spans="1:15">
      <c r="A25">
        <f>+INSCRIPCION!A35</f>
        <v>24</v>
      </c>
      <c r="B25">
        <f>+INSCRIPCION!B35</f>
        <v>0</v>
      </c>
      <c r="C25" t="str">
        <f>+INSCRIPCION!$E$6</f>
        <v>VIKINGOS</v>
      </c>
      <c r="D25">
        <f>+INSCRIPCION!C35</f>
        <v>0</v>
      </c>
      <c r="E25" t="str">
        <f t="shared" si="0"/>
        <v>0 0</v>
      </c>
      <c r="F25">
        <f>+INSCRIPCION!E35</f>
        <v>0</v>
      </c>
      <c r="G25" t="str">
        <f>+INSCRIPCION!H35</f>
        <v xml:space="preserve">, </v>
      </c>
      <c r="H25" t="str">
        <f t="shared" si="1"/>
        <v xml:space="preserve">, </v>
      </c>
      <c r="I25" s="133">
        <f>+INSCRIPCION!I35</f>
        <v>0</v>
      </c>
      <c r="J25">
        <f>+INSCRIPCION!K35</f>
        <v>0</v>
      </c>
      <c r="K25">
        <f>+INSCRIPCION!L35</f>
        <v>0</v>
      </c>
      <c r="L25">
        <f>+INSCRIPCION!M35</f>
        <v>0</v>
      </c>
      <c r="M25">
        <f>+INSCRIPCION!N35</f>
        <v>0</v>
      </c>
      <c r="N25">
        <f>+INSCRIPCION!O35</f>
        <v>0</v>
      </c>
      <c r="O25">
        <f>+INSCRIPCION!P35</f>
        <v>0</v>
      </c>
    </row>
    <row r="26" spans="1:15">
      <c r="A26">
        <f>+INSCRIPCION!A36</f>
        <v>25</v>
      </c>
      <c r="B26">
        <f>+INSCRIPCION!B36</f>
        <v>0</v>
      </c>
      <c r="C26" t="str">
        <f>+INSCRIPCION!$E$6</f>
        <v>VIKINGOS</v>
      </c>
      <c r="D26">
        <f>+INSCRIPCION!C36</f>
        <v>0</v>
      </c>
      <c r="E26" t="str">
        <f t="shared" si="0"/>
        <v>0 0</v>
      </c>
      <c r="F26">
        <f>+INSCRIPCION!E36</f>
        <v>0</v>
      </c>
      <c r="G26" t="str">
        <f>+INSCRIPCION!H36</f>
        <v xml:space="preserve">, </v>
      </c>
      <c r="H26" t="str">
        <f t="shared" si="1"/>
        <v xml:space="preserve">, </v>
      </c>
      <c r="I26" s="133">
        <f>+INSCRIPCION!I36</f>
        <v>0</v>
      </c>
      <c r="J26">
        <f>+INSCRIPCION!K36</f>
        <v>0</v>
      </c>
      <c r="K26">
        <f>+INSCRIPCION!L36</f>
        <v>0</v>
      </c>
      <c r="L26">
        <f>+INSCRIPCION!M36</f>
        <v>0</v>
      </c>
      <c r="M26">
        <f>+INSCRIPCION!N36</f>
        <v>0</v>
      </c>
      <c r="N26">
        <f>+INSCRIPCION!O36</f>
        <v>0</v>
      </c>
      <c r="O26">
        <f>+INSCRIPCION!P36</f>
        <v>0</v>
      </c>
    </row>
    <row r="27" spans="1:15">
      <c r="A27">
        <f>+INSCRIPCION!A37</f>
        <v>26</v>
      </c>
      <c r="B27">
        <f>+INSCRIPCION!B37</f>
        <v>0</v>
      </c>
      <c r="C27" t="str">
        <f>+INSCRIPCION!$E$6</f>
        <v>VIKINGOS</v>
      </c>
      <c r="D27">
        <f>+INSCRIPCION!C37</f>
        <v>0</v>
      </c>
      <c r="E27" t="str">
        <f t="shared" si="0"/>
        <v>0 0</v>
      </c>
      <c r="F27">
        <f>+INSCRIPCION!E37</f>
        <v>0</v>
      </c>
      <c r="G27" t="str">
        <f>+INSCRIPCION!H37</f>
        <v xml:space="preserve">, </v>
      </c>
      <c r="H27" t="str">
        <f t="shared" si="1"/>
        <v xml:space="preserve">, </v>
      </c>
      <c r="I27" s="133">
        <f>+INSCRIPCION!I37</f>
        <v>0</v>
      </c>
      <c r="J27">
        <f>+INSCRIPCION!K37</f>
        <v>0</v>
      </c>
      <c r="K27">
        <f>+INSCRIPCION!L37</f>
        <v>0</v>
      </c>
      <c r="L27">
        <f>+INSCRIPCION!M37</f>
        <v>0</v>
      </c>
      <c r="M27">
        <f>+INSCRIPCION!N37</f>
        <v>0</v>
      </c>
      <c r="N27">
        <f>+INSCRIPCION!O37</f>
        <v>0</v>
      </c>
      <c r="O27">
        <f>+INSCRIPCION!P37</f>
        <v>0</v>
      </c>
    </row>
    <row r="28" spans="1:15">
      <c r="A28">
        <f>+INSCRIPCION!A38</f>
        <v>27</v>
      </c>
      <c r="B28">
        <f>+INSCRIPCION!B38</f>
        <v>0</v>
      </c>
      <c r="C28" t="str">
        <f>+INSCRIPCION!$E$6</f>
        <v>VIKINGOS</v>
      </c>
      <c r="D28">
        <f>+INSCRIPCION!C38</f>
        <v>0</v>
      </c>
      <c r="E28" t="str">
        <f t="shared" si="0"/>
        <v>0 0</v>
      </c>
      <c r="F28">
        <f>+INSCRIPCION!E38</f>
        <v>0</v>
      </c>
      <c r="G28" t="str">
        <f>+INSCRIPCION!H38</f>
        <v xml:space="preserve">, </v>
      </c>
      <c r="H28" t="str">
        <f t="shared" si="1"/>
        <v xml:space="preserve">, </v>
      </c>
      <c r="I28" s="133">
        <f>+INSCRIPCION!I38</f>
        <v>0</v>
      </c>
      <c r="J28">
        <f>+INSCRIPCION!K38</f>
        <v>0</v>
      </c>
      <c r="K28">
        <f>+INSCRIPCION!L38</f>
        <v>0</v>
      </c>
      <c r="L28">
        <f>+INSCRIPCION!M38</f>
        <v>0</v>
      </c>
      <c r="M28">
        <f>+INSCRIPCION!N38</f>
        <v>0</v>
      </c>
      <c r="N28">
        <f>+INSCRIPCION!O38</f>
        <v>0</v>
      </c>
      <c r="O28">
        <f>+INSCRIPCION!P38</f>
        <v>0</v>
      </c>
    </row>
    <row r="29" spans="1:15">
      <c r="A29">
        <f>+INSCRIPCION!A39</f>
        <v>28</v>
      </c>
      <c r="B29">
        <f>+INSCRIPCION!B39</f>
        <v>0</v>
      </c>
      <c r="C29" t="str">
        <f>+INSCRIPCION!$E$6</f>
        <v>VIKINGOS</v>
      </c>
      <c r="D29">
        <f>+INSCRIPCION!C39</f>
        <v>0</v>
      </c>
      <c r="E29" t="str">
        <f t="shared" si="0"/>
        <v>0 0</v>
      </c>
      <c r="F29">
        <f>+INSCRIPCION!E39</f>
        <v>0</v>
      </c>
      <c r="G29" t="str">
        <f>+INSCRIPCION!H39</f>
        <v xml:space="preserve">, </v>
      </c>
      <c r="H29" t="str">
        <f t="shared" si="1"/>
        <v xml:space="preserve">, </v>
      </c>
      <c r="I29" s="133">
        <f>+INSCRIPCION!I39</f>
        <v>0</v>
      </c>
      <c r="J29">
        <f>+INSCRIPCION!K39</f>
        <v>0</v>
      </c>
      <c r="K29">
        <f>+INSCRIPCION!L39</f>
        <v>0</v>
      </c>
      <c r="L29">
        <f>+INSCRIPCION!M39</f>
        <v>0</v>
      </c>
      <c r="M29">
        <f>+INSCRIPCION!N39</f>
        <v>0</v>
      </c>
      <c r="N29">
        <f>+INSCRIPCION!O39</f>
        <v>0</v>
      </c>
      <c r="O29">
        <f>+INSCRIPCION!P39</f>
        <v>0</v>
      </c>
    </row>
    <row r="30" spans="1:15">
      <c r="A30">
        <f>+INSCRIPCION!A40</f>
        <v>29</v>
      </c>
      <c r="B30">
        <f>+INSCRIPCION!B40</f>
        <v>0</v>
      </c>
      <c r="C30" t="str">
        <f>+INSCRIPCION!$E$6</f>
        <v>VIKINGOS</v>
      </c>
      <c r="D30">
        <f>+INSCRIPCION!C40</f>
        <v>0</v>
      </c>
      <c r="E30" t="str">
        <f t="shared" si="0"/>
        <v>0 0</v>
      </c>
      <c r="F30">
        <f>+INSCRIPCION!E40</f>
        <v>0</v>
      </c>
      <c r="G30" t="str">
        <f>+INSCRIPCION!H40</f>
        <v xml:space="preserve">, </v>
      </c>
      <c r="H30" t="str">
        <f t="shared" si="1"/>
        <v xml:space="preserve">, </v>
      </c>
      <c r="I30" s="133">
        <f>+INSCRIPCION!I40</f>
        <v>0</v>
      </c>
      <c r="J30">
        <f>+INSCRIPCION!K40</f>
        <v>0</v>
      </c>
      <c r="K30">
        <f>+INSCRIPCION!L40</f>
        <v>0</v>
      </c>
      <c r="L30">
        <f>+INSCRIPCION!M40</f>
        <v>0</v>
      </c>
      <c r="M30">
        <f>+INSCRIPCION!N40</f>
        <v>0</v>
      </c>
      <c r="N30">
        <f>+INSCRIPCION!O40</f>
        <v>0</v>
      </c>
      <c r="O30">
        <f>+INSCRIPCION!P40</f>
        <v>0</v>
      </c>
    </row>
    <row r="31" spans="1:15">
      <c r="A31">
        <f>+INSCRIPCION!A41</f>
        <v>30</v>
      </c>
      <c r="B31">
        <f>+INSCRIPCION!B41</f>
        <v>0</v>
      </c>
      <c r="C31" t="str">
        <f>+INSCRIPCION!$E$6</f>
        <v>VIKINGOS</v>
      </c>
      <c r="D31">
        <f>+INSCRIPCION!C41</f>
        <v>0</v>
      </c>
      <c r="E31" t="str">
        <f t="shared" si="0"/>
        <v>0 0</v>
      </c>
      <c r="F31">
        <f>+INSCRIPCION!E41</f>
        <v>0</v>
      </c>
      <c r="G31" t="str">
        <f>+INSCRIPCION!H41</f>
        <v xml:space="preserve">, </v>
      </c>
      <c r="H31" t="str">
        <f t="shared" si="1"/>
        <v xml:space="preserve">, </v>
      </c>
      <c r="I31" s="133">
        <f>+INSCRIPCION!I41</f>
        <v>0</v>
      </c>
      <c r="J31">
        <f>+INSCRIPCION!K41</f>
        <v>0</v>
      </c>
      <c r="K31">
        <f>+INSCRIPCION!L41</f>
        <v>0</v>
      </c>
      <c r="L31">
        <f>+INSCRIPCION!M41</f>
        <v>0</v>
      </c>
      <c r="M31">
        <f>+INSCRIPCION!N41</f>
        <v>0</v>
      </c>
      <c r="N31">
        <f>+INSCRIPCION!O41</f>
        <v>0</v>
      </c>
      <c r="O31">
        <f>+INSCRIPCION!P41</f>
        <v>0</v>
      </c>
    </row>
    <row r="32" spans="1:15">
      <c r="A32">
        <f>+INSCRIPCION!A42</f>
        <v>31</v>
      </c>
      <c r="B32">
        <f>+INSCRIPCION!B42</f>
        <v>0</v>
      </c>
      <c r="C32" t="str">
        <f>+INSCRIPCION!$E$6</f>
        <v>VIKINGOS</v>
      </c>
      <c r="D32">
        <f>+INSCRIPCION!C42</f>
        <v>0</v>
      </c>
      <c r="E32" t="str">
        <f t="shared" si="0"/>
        <v>0 0</v>
      </c>
      <c r="F32">
        <f>+INSCRIPCION!E42</f>
        <v>0</v>
      </c>
      <c r="G32" t="str">
        <f>+INSCRIPCION!H42</f>
        <v xml:space="preserve">, </v>
      </c>
      <c r="H32" t="str">
        <f t="shared" si="1"/>
        <v xml:space="preserve">, </v>
      </c>
      <c r="I32" s="133">
        <f>+INSCRIPCION!I42</f>
        <v>0</v>
      </c>
      <c r="J32">
        <f>+INSCRIPCION!K42</f>
        <v>0</v>
      </c>
      <c r="K32">
        <f>+INSCRIPCION!L42</f>
        <v>0</v>
      </c>
      <c r="L32">
        <f>+INSCRIPCION!M42</f>
        <v>0</v>
      </c>
      <c r="M32">
        <f>+INSCRIPCION!N42</f>
        <v>0</v>
      </c>
      <c r="N32">
        <f>+INSCRIPCION!O42</f>
        <v>0</v>
      </c>
      <c r="O32">
        <f>+INSCRIPCION!P42</f>
        <v>0</v>
      </c>
    </row>
    <row r="33" spans="1:15">
      <c r="A33">
        <f>+INSCRIPCION!A43</f>
        <v>32</v>
      </c>
      <c r="B33">
        <f>+INSCRIPCION!B43</f>
        <v>0</v>
      </c>
      <c r="C33" t="str">
        <f>+INSCRIPCION!$E$6</f>
        <v>VIKINGOS</v>
      </c>
      <c r="D33">
        <f>+INSCRIPCION!C43</f>
        <v>0</v>
      </c>
      <c r="E33" t="str">
        <f t="shared" si="0"/>
        <v>0 0</v>
      </c>
      <c r="F33">
        <f>+INSCRIPCION!E43</f>
        <v>0</v>
      </c>
      <c r="G33" t="str">
        <f>+INSCRIPCION!H43</f>
        <v xml:space="preserve">, </v>
      </c>
      <c r="H33" t="str">
        <f t="shared" si="1"/>
        <v xml:space="preserve">, </v>
      </c>
      <c r="I33" s="133">
        <f>+INSCRIPCION!I43</f>
        <v>0</v>
      </c>
      <c r="J33">
        <f>+INSCRIPCION!K43</f>
        <v>0</v>
      </c>
      <c r="K33">
        <f>+INSCRIPCION!L43</f>
        <v>0</v>
      </c>
      <c r="L33">
        <f>+INSCRIPCION!M43</f>
        <v>0</v>
      </c>
      <c r="M33">
        <f>+INSCRIPCION!N43</f>
        <v>0</v>
      </c>
      <c r="N33">
        <f>+INSCRIPCION!O43</f>
        <v>0</v>
      </c>
      <c r="O33">
        <f>+INSCRIPCION!P43</f>
        <v>0</v>
      </c>
    </row>
    <row r="34" spans="1:15">
      <c r="A34">
        <f>+INSCRIPCION!A44</f>
        <v>33</v>
      </c>
      <c r="B34">
        <f>+INSCRIPCION!B44</f>
        <v>0</v>
      </c>
      <c r="C34" t="str">
        <f>+INSCRIPCION!$E$6</f>
        <v>VIKINGOS</v>
      </c>
      <c r="D34">
        <f>+INSCRIPCION!C44</f>
        <v>0</v>
      </c>
      <c r="E34" t="str">
        <f t="shared" si="0"/>
        <v>0 0</v>
      </c>
      <c r="F34">
        <f>+INSCRIPCION!E44</f>
        <v>0</v>
      </c>
      <c r="G34" t="str">
        <f>+INSCRIPCION!H44</f>
        <v xml:space="preserve">, </v>
      </c>
      <c r="H34" t="str">
        <f t="shared" si="1"/>
        <v xml:space="preserve">, </v>
      </c>
      <c r="I34" s="133">
        <f>+INSCRIPCION!I44</f>
        <v>0</v>
      </c>
      <c r="J34">
        <f>+INSCRIPCION!K44</f>
        <v>0</v>
      </c>
      <c r="K34">
        <f>+INSCRIPCION!L44</f>
        <v>0</v>
      </c>
      <c r="L34">
        <f>+INSCRIPCION!M44</f>
        <v>0</v>
      </c>
      <c r="M34">
        <f>+INSCRIPCION!N44</f>
        <v>0</v>
      </c>
      <c r="N34">
        <f>+INSCRIPCION!O44</f>
        <v>0</v>
      </c>
      <c r="O34">
        <f>+INSCRIPCION!P44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="70" zoomScaleNormal="70" workbookViewId="0">
      <selection activeCell="F2" sqref="F2"/>
    </sheetView>
  </sheetViews>
  <sheetFormatPr baseColWidth="10" defaultColWidth="11" defaultRowHeight="13.2"/>
  <cols>
    <col min="1" max="1" width="3.44140625" customWidth="1"/>
    <col min="2" max="2" width="18.5546875" customWidth="1"/>
    <col min="3" max="3" width="31.33203125" style="1" customWidth="1"/>
    <col min="4" max="4" width="7.5546875" customWidth="1"/>
    <col min="5" max="5" width="30.109375" customWidth="1"/>
    <col min="6" max="6" width="15.33203125" customWidth="1"/>
    <col min="7" max="7" width="13.5546875" customWidth="1"/>
    <col min="8" max="8" width="11.5546875" customWidth="1"/>
    <col min="9" max="9" width="13.44140625" customWidth="1"/>
    <col min="10" max="10" width="14.6640625" customWidth="1"/>
    <col min="11" max="11" width="15" customWidth="1"/>
    <col min="12" max="12" width="9" customWidth="1"/>
    <col min="13" max="13" width="17.44140625" customWidth="1"/>
  </cols>
  <sheetData>
    <row r="1" spans="1:13" ht="15">
      <c r="B1" s="2" t="s">
        <v>68</v>
      </c>
      <c r="C1" s="2" t="s">
        <v>69</v>
      </c>
      <c r="D1" s="2" t="s">
        <v>25</v>
      </c>
      <c r="E1" s="2" t="s">
        <v>70</v>
      </c>
      <c r="F1" s="2" t="s">
        <v>28</v>
      </c>
      <c r="G1" s="5" t="s">
        <v>38</v>
      </c>
      <c r="H1" s="5" t="s">
        <v>71</v>
      </c>
      <c r="I1" s="5" t="s">
        <v>30</v>
      </c>
      <c r="J1" s="5" t="s">
        <v>31</v>
      </c>
      <c r="K1" s="5" t="s">
        <v>32</v>
      </c>
      <c r="L1" s="5" t="s">
        <v>72</v>
      </c>
      <c r="M1" s="5" t="s">
        <v>73</v>
      </c>
    </row>
    <row r="2" spans="1:13" ht="15">
      <c r="A2">
        <v>1</v>
      </c>
      <c r="B2" s="3" t="str">
        <f>INSCRIPCION!$E$6</f>
        <v>VIKINGOS</v>
      </c>
      <c r="C2" s="4" t="str">
        <f>INSCRIPCION!D12</f>
        <v>INFANTIL A RECREATIVO</v>
      </c>
      <c r="D2" s="3" t="str">
        <f>INSCRIPCION!E12</f>
        <v>F</v>
      </c>
      <c r="E2" s="3" t="str">
        <f>INSCRIPCION!H12</f>
        <v>PALOTES PALOTES, Perico</v>
      </c>
      <c r="F2" s="6">
        <f>INSCRIPCION!I12</f>
        <v>32689</v>
      </c>
      <c r="G2" s="7" t="str">
        <f>INSCRIPCION!K12</f>
        <v>DNI</v>
      </c>
      <c r="H2" s="7">
        <f>INSCRIPCION!L12</f>
        <v>123456789</v>
      </c>
      <c r="I2" s="7" t="str">
        <f>INSCRIPCION!M12</f>
        <v xml:space="preserve">NO AFILIADO </v>
      </c>
      <c r="J2" s="7" t="str">
        <f>INSCRIPCION!N12</f>
        <v>x</v>
      </c>
      <c r="K2" s="7" t="str">
        <f>INSCRIPCION!O12</f>
        <v>x</v>
      </c>
      <c r="L2" s="7" t="str">
        <f>INSCRIPCION!P12</f>
        <v>x</v>
      </c>
      <c r="M2" s="7"/>
    </row>
    <row r="3" spans="1:13" ht="15">
      <c r="A3">
        <v>2</v>
      </c>
      <c r="B3" s="3" t="str">
        <f>INSCRIPCION!$E$6</f>
        <v>VIKINGOS</v>
      </c>
      <c r="C3" s="4" t="str">
        <f>INSCRIPCION!D13</f>
        <v xml:space="preserve"> </v>
      </c>
      <c r="D3" s="3">
        <f>INSCRIPCION!E13</f>
        <v>0</v>
      </c>
      <c r="E3" s="3" t="str">
        <f>INSCRIPCION!H13</f>
        <v xml:space="preserve">, </v>
      </c>
      <c r="F3" s="6">
        <f>INSCRIPCION!I13</f>
        <v>0</v>
      </c>
      <c r="G3" s="7">
        <f>INSCRIPCION!K13</f>
        <v>0</v>
      </c>
      <c r="H3" s="7">
        <f>INSCRIPCION!L13</f>
        <v>0</v>
      </c>
      <c r="I3" s="7">
        <f>INSCRIPCION!M13</f>
        <v>0</v>
      </c>
      <c r="J3" s="7">
        <f>INSCRIPCION!N13</f>
        <v>0</v>
      </c>
      <c r="K3" s="7">
        <f>INSCRIPCION!O13</f>
        <v>0</v>
      </c>
      <c r="L3" s="7">
        <f>INSCRIPCION!P13</f>
        <v>0</v>
      </c>
      <c r="M3" s="7"/>
    </row>
    <row r="4" spans="1:13" ht="15">
      <c r="A4">
        <v>3</v>
      </c>
      <c r="B4" s="3" t="str">
        <f>INSCRIPCION!$E$6</f>
        <v>VIKINGOS</v>
      </c>
      <c r="C4" s="4" t="str">
        <f>INSCRIPCION!D14</f>
        <v xml:space="preserve"> </v>
      </c>
      <c r="D4" s="3">
        <f>INSCRIPCION!E14</f>
        <v>0</v>
      </c>
      <c r="E4" s="3" t="str">
        <f>INSCRIPCION!H14</f>
        <v xml:space="preserve">, </v>
      </c>
      <c r="F4" s="6">
        <f>INSCRIPCION!I14</f>
        <v>0</v>
      </c>
      <c r="G4" s="7">
        <f>INSCRIPCION!K14</f>
        <v>0</v>
      </c>
      <c r="H4" s="7">
        <f>INSCRIPCION!L14</f>
        <v>0</v>
      </c>
      <c r="I4" s="7">
        <f>INSCRIPCION!M14</f>
        <v>0</v>
      </c>
      <c r="J4" s="7">
        <f>INSCRIPCION!N14</f>
        <v>0</v>
      </c>
      <c r="K4" s="7">
        <f>INSCRIPCION!O14</f>
        <v>0</v>
      </c>
      <c r="L4" s="7">
        <f>INSCRIPCION!P14</f>
        <v>0</v>
      </c>
      <c r="M4" s="7"/>
    </row>
    <row r="5" spans="1:13" ht="15">
      <c r="A5">
        <v>4</v>
      </c>
      <c r="B5" s="3" t="str">
        <f>INSCRIPCION!$E$6</f>
        <v>VIKINGOS</v>
      </c>
      <c r="C5" s="4" t="str">
        <f>INSCRIPCION!D15</f>
        <v xml:space="preserve"> </v>
      </c>
      <c r="D5" s="3">
        <f>INSCRIPCION!E15</f>
        <v>0</v>
      </c>
      <c r="E5" s="3" t="str">
        <f>INSCRIPCION!H15</f>
        <v xml:space="preserve">, </v>
      </c>
      <c r="F5" s="6">
        <f>INSCRIPCION!I15</f>
        <v>0</v>
      </c>
      <c r="G5" s="7">
        <f>INSCRIPCION!K15</f>
        <v>0</v>
      </c>
      <c r="H5" s="7">
        <f>INSCRIPCION!L15</f>
        <v>0</v>
      </c>
      <c r="I5" s="7">
        <f>INSCRIPCION!M15</f>
        <v>0</v>
      </c>
      <c r="J5" s="7">
        <f>INSCRIPCION!N15</f>
        <v>0</v>
      </c>
      <c r="K5" s="7">
        <f>INSCRIPCION!O15</f>
        <v>0</v>
      </c>
      <c r="L5" s="7">
        <f>INSCRIPCION!P15</f>
        <v>0</v>
      </c>
      <c r="M5" s="7"/>
    </row>
    <row r="6" spans="1:13" ht="15">
      <c r="A6">
        <v>5</v>
      </c>
      <c r="B6" s="3" t="str">
        <f>INSCRIPCION!$E$6</f>
        <v>VIKINGOS</v>
      </c>
      <c r="C6" s="4" t="str">
        <f>INSCRIPCION!D16</f>
        <v xml:space="preserve"> </v>
      </c>
      <c r="D6" s="3">
        <f>INSCRIPCION!E16</f>
        <v>0</v>
      </c>
      <c r="E6" s="3" t="str">
        <f>INSCRIPCION!H16</f>
        <v xml:space="preserve">, </v>
      </c>
      <c r="F6" s="6">
        <f>INSCRIPCION!I16</f>
        <v>0</v>
      </c>
      <c r="G6" s="7">
        <f>INSCRIPCION!K16</f>
        <v>0</v>
      </c>
      <c r="H6" s="7">
        <f>INSCRIPCION!L16</f>
        <v>0</v>
      </c>
      <c r="I6" s="7">
        <f>INSCRIPCION!M16</f>
        <v>0</v>
      </c>
      <c r="J6" s="7">
        <f>INSCRIPCION!N16</f>
        <v>0</v>
      </c>
      <c r="K6" s="7">
        <f>INSCRIPCION!O16</f>
        <v>0</v>
      </c>
      <c r="L6" s="7">
        <f>INSCRIPCION!P16</f>
        <v>0</v>
      </c>
      <c r="M6" s="7"/>
    </row>
    <row r="7" spans="1:13" ht="15">
      <c r="A7">
        <v>6</v>
      </c>
      <c r="B7" s="3" t="str">
        <f>INSCRIPCION!$E$6</f>
        <v>VIKINGOS</v>
      </c>
      <c r="C7" s="4" t="str">
        <f>INSCRIPCION!D17</f>
        <v xml:space="preserve"> </v>
      </c>
      <c r="D7" s="3">
        <f>INSCRIPCION!E17</f>
        <v>0</v>
      </c>
      <c r="E7" s="3" t="str">
        <f>INSCRIPCION!H17</f>
        <v xml:space="preserve">, </v>
      </c>
      <c r="F7" s="6">
        <f>INSCRIPCION!I17</f>
        <v>0</v>
      </c>
      <c r="G7" s="7">
        <f>INSCRIPCION!K17</f>
        <v>0</v>
      </c>
      <c r="H7" s="7">
        <f>INSCRIPCION!L17</f>
        <v>0</v>
      </c>
      <c r="I7" s="7">
        <f>INSCRIPCION!M17</f>
        <v>0</v>
      </c>
      <c r="J7" s="7">
        <f>INSCRIPCION!N17</f>
        <v>0</v>
      </c>
      <c r="K7" s="7">
        <f>INSCRIPCION!O17</f>
        <v>0</v>
      </c>
      <c r="L7" s="7">
        <f>INSCRIPCION!P17</f>
        <v>0</v>
      </c>
      <c r="M7" s="7"/>
    </row>
    <row r="8" spans="1:13" ht="15">
      <c r="A8">
        <v>7</v>
      </c>
      <c r="B8" s="3" t="str">
        <f>INSCRIPCION!$E$6</f>
        <v>VIKINGOS</v>
      </c>
      <c r="C8" s="4" t="str">
        <f>INSCRIPCION!D18</f>
        <v xml:space="preserve"> </v>
      </c>
      <c r="D8" s="3">
        <f>INSCRIPCION!E18</f>
        <v>0</v>
      </c>
      <c r="E8" s="3" t="str">
        <f>INSCRIPCION!H18</f>
        <v xml:space="preserve">, </v>
      </c>
      <c r="F8" s="6">
        <f>INSCRIPCION!I18</f>
        <v>0</v>
      </c>
      <c r="G8" s="7">
        <f>INSCRIPCION!K18</f>
        <v>0</v>
      </c>
      <c r="H8" s="7">
        <f>INSCRIPCION!L18</f>
        <v>0</v>
      </c>
      <c r="I8" s="7">
        <f>INSCRIPCION!M18</f>
        <v>0</v>
      </c>
      <c r="J8" s="7">
        <f>INSCRIPCION!N18</f>
        <v>0</v>
      </c>
      <c r="K8" s="7">
        <f>INSCRIPCION!O18</f>
        <v>0</v>
      </c>
      <c r="L8" s="7">
        <f>INSCRIPCION!P18</f>
        <v>0</v>
      </c>
      <c r="M8" s="7"/>
    </row>
    <row r="9" spans="1:13" ht="15">
      <c r="A9">
        <v>8</v>
      </c>
      <c r="B9" s="3" t="str">
        <f>INSCRIPCION!$E$6</f>
        <v>VIKINGOS</v>
      </c>
      <c r="C9" s="4" t="str">
        <f>INSCRIPCION!D19</f>
        <v xml:space="preserve"> </v>
      </c>
      <c r="D9" s="3">
        <f>INSCRIPCION!E19</f>
        <v>0</v>
      </c>
      <c r="E9" s="3" t="str">
        <f>INSCRIPCION!H19</f>
        <v xml:space="preserve">, </v>
      </c>
      <c r="F9" s="6">
        <f>INSCRIPCION!I19</f>
        <v>0</v>
      </c>
      <c r="G9" s="7">
        <f>INSCRIPCION!K19</f>
        <v>0</v>
      </c>
      <c r="H9" s="7">
        <f>INSCRIPCION!L19</f>
        <v>0</v>
      </c>
      <c r="I9" s="7">
        <f>INSCRIPCION!M19</f>
        <v>0</v>
      </c>
      <c r="J9" s="7">
        <f>INSCRIPCION!N19</f>
        <v>0</v>
      </c>
      <c r="K9" s="7">
        <f>INSCRIPCION!O19</f>
        <v>0</v>
      </c>
      <c r="L9" s="7">
        <f>INSCRIPCION!P19</f>
        <v>0</v>
      </c>
      <c r="M9" s="7"/>
    </row>
    <row r="10" spans="1:13" ht="15">
      <c r="A10">
        <v>9</v>
      </c>
      <c r="B10" s="3" t="str">
        <f>INSCRIPCION!$E$6</f>
        <v>VIKINGOS</v>
      </c>
      <c r="C10" s="4" t="str">
        <f>INSCRIPCION!D20</f>
        <v xml:space="preserve"> </v>
      </c>
      <c r="D10" s="3">
        <f>INSCRIPCION!E20</f>
        <v>0</v>
      </c>
      <c r="E10" s="3" t="str">
        <f>INSCRIPCION!H20</f>
        <v xml:space="preserve">, </v>
      </c>
      <c r="F10" s="6">
        <f>INSCRIPCION!I20</f>
        <v>0</v>
      </c>
      <c r="G10" s="7">
        <f>INSCRIPCION!K20</f>
        <v>0</v>
      </c>
      <c r="H10" s="7">
        <f>INSCRIPCION!L20</f>
        <v>0</v>
      </c>
      <c r="I10" s="7">
        <f>INSCRIPCION!M20</f>
        <v>0</v>
      </c>
      <c r="J10" s="7">
        <f>INSCRIPCION!N20</f>
        <v>0</v>
      </c>
      <c r="K10" s="7">
        <f>INSCRIPCION!O20</f>
        <v>0</v>
      </c>
      <c r="L10" s="7">
        <f>INSCRIPCION!P20</f>
        <v>0</v>
      </c>
      <c r="M10" s="7"/>
    </row>
    <row r="11" spans="1:13" ht="15">
      <c r="A11">
        <v>10</v>
      </c>
      <c r="B11" s="3" t="str">
        <f>INSCRIPCION!$E$6</f>
        <v>VIKINGOS</v>
      </c>
      <c r="C11" s="4" t="str">
        <f>INSCRIPCION!D21</f>
        <v xml:space="preserve"> </v>
      </c>
      <c r="D11" s="3">
        <f>INSCRIPCION!E21</f>
        <v>0</v>
      </c>
      <c r="E11" s="3" t="str">
        <f>INSCRIPCION!H21</f>
        <v xml:space="preserve">, </v>
      </c>
      <c r="F11" s="6">
        <f>INSCRIPCION!I21</f>
        <v>0</v>
      </c>
      <c r="G11" s="7">
        <f>INSCRIPCION!K21</f>
        <v>0</v>
      </c>
      <c r="H11" s="7">
        <f>INSCRIPCION!L21</f>
        <v>0</v>
      </c>
      <c r="I11" s="7">
        <f>INSCRIPCION!M21</f>
        <v>0</v>
      </c>
      <c r="J11" s="7">
        <f>INSCRIPCION!N21</f>
        <v>0</v>
      </c>
      <c r="K11" s="7">
        <f>INSCRIPCION!O21</f>
        <v>0</v>
      </c>
      <c r="L11" s="7">
        <f>INSCRIPCION!P21</f>
        <v>0</v>
      </c>
      <c r="M11" s="7"/>
    </row>
    <row r="12" spans="1:13" ht="15">
      <c r="A12">
        <v>11</v>
      </c>
      <c r="B12" s="3" t="str">
        <f>INSCRIPCION!$E$6</f>
        <v>VIKINGOS</v>
      </c>
      <c r="C12" s="4" t="str">
        <f>INSCRIPCION!D22</f>
        <v xml:space="preserve"> </v>
      </c>
      <c r="D12" s="3">
        <f>INSCRIPCION!E22</f>
        <v>0</v>
      </c>
      <c r="E12" s="3" t="str">
        <f>INSCRIPCION!H22</f>
        <v xml:space="preserve">, </v>
      </c>
      <c r="F12" s="6">
        <f>INSCRIPCION!I22</f>
        <v>0</v>
      </c>
      <c r="G12" s="7">
        <f>INSCRIPCION!K22</f>
        <v>0</v>
      </c>
      <c r="H12" s="7">
        <f>INSCRIPCION!L22</f>
        <v>0</v>
      </c>
      <c r="I12" s="7">
        <f>INSCRIPCION!M22</f>
        <v>0</v>
      </c>
      <c r="J12" s="7">
        <f>INSCRIPCION!N22</f>
        <v>0</v>
      </c>
      <c r="K12" s="7">
        <f>INSCRIPCION!O22</f>
        <v>0</v>
      </c>
      <c r="L12" s="7">
        <f>INSCRIPCION!P22</f>
        <v>0</v>
      </c>
      <c r="M12" s="7"/>
    </row>
    <row r="13" spans="1:13" ht="15">
      <c r="A13">
        <v>12</v>
      </c>
      <c r="B13" s="3" t="str">
        <f>INSCRIPCION!$E$6</f>
        <v>VIKINGOS</v>
      </c>
      <c r="C13" s="4" t="str">
        <f>INSCRIPCION!D23</f>
        <v xml:space="preserve"> </v>
      </c>
      <c r="D13" s="3">
        <f>INSCRIPCION!E23</f>
        <v>0</v>
      </c>
      <c r="E13" s="3" t="str">
        <f>INSCRIPCION!H23</f>
        <v xml:space="preserve">, </v>
      </c>
      <c r="F13" s="6">
        <f>INSCRIPCION!I23</f>
        <v>0</v>
      </c>
      <c r="G13" s="7">
        <f>INSCRIPCION!K23</f>
        <v>0</v>
      </c>
      <c r="H13" s="7">
        <f>INSCRIPCION!L23</f>
        <v>0</v>
      </c>
      <c r="I13" s="7">
        <f>INSCRIPCION!M23</f>
        <v>0</v>
      </c>
      <c r="J13" s="7">
        <f>INSCRIPCION!N23</f>
        <v>0</v>
      </c>
      <c r="K13" s="7">
        <f>INSCRIPCION!O23</f>
        <v>0</v>
      </c>
      <c r="L13" s="7">
        <f>INSCRIPCION!P23</f>
        <v>0</v>
      </c>
      <c r="M13" s="7"/>
    </row>
    <row r="14" spans="1:13" ht="15">
      <c r="A14">
        <v>13</v>
      </c>
      <c r="B14" s="3" t="str">
        <f>INSCRIPCION!$E$6</f>
        <v>VIKINGOS</v>
      </c>
      <c r="C14" s="4" t="str">
        <f>INSCRIPCION!D24</f>
        <v xml:space="preserve"> </v>
      </c>
      <c r="D14" s="3">
        <f>INSCRIPCION!E24</f>
        <v>0</v>
      </c>
      <c r="E14" s="3" t="str">
        <f>INSCRIPCION!H24</f>
        <v xml:space="preserve">, </v>
      </c>
      <c r="F14" s="6">
        <f>INSCRIPCION!I24</f>
        <v>0</v>
      </c>
      <c r="G14" s="7">
        <f>INSCRIPCION!K24</f>
        <v>0</v>
      </c>
      <c r="H14" s="7">
        <f>INSCRIPCION!L24</f>
        <v>0</v>
      </c>
      <c r="I14" s="7">
        <f>INSCRIPCION!M24</f>
        <v>0</v>
      </c>
      <c r="J14" s="7">
        <f>INSCRIPCION!N24</f>
        <v>0</v>
      </c>
      <c r="K14" s="7">
        <f>INSCRIPCION!O24</f>
        <v>0</v>
      </c>
      <c r="L14" s="7">
        <f>INSCRIPCION!P24</f>
        <v>0</v>
      </c>
      <c r="M14" s="7"/>
    </row>
    <row r="15" spans="1:13" ht="15">
      <c r="A15">
        <v>14</v>
      </c>
      <c r="B15" s="3" t="str">
        <f>INSCRIPCION!$E$6</f>
        <v>VIKINGOS</v>
      </c>
      <c r="C15" s="4" t="str">
        <f>INSCRIPCION!D25</f>
        <v xml:space="preserve"> </v>
      </c>
      <c r="D15" s="3">
        <f>INSCRIPCION!E25</f>
        <v>0</v>
      </c>
      <c r="E15" s="3" t="str">
        <f>INSCRIPCION!H25</f>
        <v xml:space="preserve">, </v>
      </c>
      <c r="F15" s="6">
        <f>INSCRIPCION!I25</f>
        <v>0</v>
      </c>
      <c r="G15" s="7">
        <f>INSCRIPCION!K25</f>
        <v>0</v>
      </c>
      <c r="H15" s="7">
        <f>INSCRIPCION!L25</f>
        <v>0</v>
      </c>
      <c r="I15" s="7">
        <f>INSCRIPCION!M25</f>
        <v>0</v>
      </c>
      <c r="J15" s="7">
        <f>INSCRIPCION!N25</f>
        <v>0</v>
      </c>
      <c r="K15" s="7">
        <f>INSCRIPCION!O25</f>
        <v>0</v>
      </c>
      <c r="L15" s="7">
        <f>INSCRIPCION!P25</f>
        <v>0</v>
      </c>
      <c r="M15" s="7"/>
    </row>
    <row r="16" spans="1:13" ht="15">
      <c r="A16">
        <v>15</v>
      </c>
      <c r="B16" s="3" t="str">
        <f>INSCRIPCION!$E$6</f>
        <v>VIKINGOS</v>
      </c>
      <c r="C16" s="4" t="str">
        <f>INSCRIPCION!D26</f>
        <v xml:space="preserve"> </v>
      </c>
      <c r="D16" s="3">
        <f>INSCRIPCION!E26</f>
        <v>0</v>
      </c>
      <c r="E16" s="3" t="str">
        <f>INSCRIPCION!H26</f>
        <v xml:space="preserve">, </v>
      </c>
      <c r="F16" s="6">
        <f>INSCRIPCION!I26</f>
        <v>0</v>
      </c>
      <c r="G16" s="7">
        <f>INSCRIPCION!K26</f>
        <v>0</v>
      </c>
      <c r="H16" s="7">
        <f>INSCRIPCION!L26</f>
        <v>0</v>
      </c>
      <c r="I16" s="7">
        <f>INSCRIPCION!M26</f>
        <v>0</v>
      </c>
      <c r="J16" s="7">
        <f>INSCRIPCION!N26</f>
        <v>0</v>
      </c>
      <c r="K16" s="7">
        <f>INSCRIPCION!O26</f>
        <v>0</v>
      </c>
      <c r="L16" s="7">
        <f>INSCRIPCION!P26</f>
        <v>0</v>
      </c>
      <c r="M16" s="7"/>
    </row>
    <row r="17" spans="1:13" ht="15">
      <c r="A17">
        <v>16</v>
      </c>
      <c r="B17" s="3" t="str">
        <f>INSCRIPCION!$E$6</f>
        <v>VIKINGOS</v>
      </c>
      <c r="C17" s="4" t="str">
        <f>INSCRIPCION!D27</f>
        <v xml:space="preserve"> </v>
      </c>
      <c r="D17" s="3">
        <f>INSCRIPCION!E27</f>
        <v>0</v>
      </c>
      <c r="E17" s="3" t="str">
        <f>INSCRIPCION!H27</f>
        <v xml:space="preserve">, </v>
      </c>
      <c r="F17" s="6">
        <f>INSCRIPCION!I27</f>
        <v>0</v>
      </c>
      <c r="G17" s="7">
        <f>INSCRIPCION!K27</f>
        <v>0</v>
      </c>
      <c r="H17" s="7">
        <f>INSCRIPCION!L27</f>
        <v>0</v>
      </c>
      <c r="I17" s="7">
        <f>INSCRIPCION!M27</f>
        <v>0</v>
      </c>
      <c r="J17" s="7">
        <f>INSCRIPCION!N27</f>
        <v>0</v>
      </c>
      <c r="K17" s="7">
        <f>INSCRIPCION!O27</f>
        <v>0</v>
      </c>
      <c r="L17" s="7">
        <f>INSCRIPCION!P27</f>
        <v>0</v>
      </c>
      <c r="M17" s="7"/>
    </row>
    <row r="18" spans="1:13" ht="15">
      <c r="A18">
        <v>17</v>
      </c>
      <c r="B18" s="3" t="str">
        <f>INSCRIPCION!$E$6</f>
        <v>VIKINGOS</v>
      </c>
      <c r="C18" s="4" t="str">
        <f>INSCRIPCION!D28</f>
        <v xml:space="preserve"> </v>
      </c>
      <c r="D18" s="3">
        <f>INSCRIPCION!E28</f>
        <v>0</v>
      </c>
      <c r="E18" s="3" t="str">
        <f>INSCRIPCION!H28</f>
        <v xml:space="preserve">, </v>
      </c>
      <c r="F18" s="6">
        <f>INSCRIPCION!I28</f>
        <v>0</v>
      </c>
      <c r="G18" s="7">
        <f>INSCRIPCION!K28</f>
        <v>0</v>
      </c>
      <c r="H18" s="7">
        <f>INSCRIPCION!L28</f>
        <v>0</v>
      </c>
      <c r="I18" s="7">
        <f>INSCRIPCION!M28</f>
        <v>0</v>
      </c>
      <c r="J18" s="7">
        <f>INSCRIPCION!N28</f>
        <v>0</v>
      </c>
      <c r="K18" s="7">
        <f>INSCRIPCION!O28</f>
        <v>0</v>
      </c>
      <c r="L18" s="7">
        <f>INSCRIPCION!P28</f>
        <v>0</v>
      </c>
      <c r="M18" s="7"/>
    </row>
    <row r="19" spans="1:13" ht="15">
      <c r="A19">
        <v>18</v>
      </c>
      <c r="B19" s="3" t="str">
        <f>INSCRIPCION!$E$6</f>
        <v>VIKINGOS</v>
      </c>
      <c r="C19" s="4" t="str">
        <f>INSCRIPCION!D29</f>
        <v xml:space="preserve"> </v>
      </c>
      <c r="D19" s="3">
        <f>INSCRIPCION!E29</f>
        <v>0</v>
      </c>
      <c r="E19" s="3" t="str">
        <f>INSCRIPCION!H29</f>
        <v xml:space="preserve">, </v>
      </c>
      <c r="F19" s="6">
        <f>INSCRIPCION!I29</f>
        <v>0</v>
      </c>
      <c r="G19" s="7">
        <f>INSCRIPCION!K29</f>
        <v>0</v>
      </c>
      <c r="H19" s="7">
        <f>INSCRIPCION!L29</f>
        <v>0</v>
      </c>
      <c r="I19" s="7">
        <f>INSCRIPCION!M29</f>
        <v>0</v>
      </c>
      <c r="J19" s="7">
        <f>INSCRIPCION!N29</f>
        <v>0</v>
      </c>
      <c r="K19" s="7">
        <f>INSCRIPCION!O29</f>
        <v>0</v>
      </c>
      <c r="L19" s="7">
        <f>INSCRIPCION!P29</f>
        <v>0</v>
      </c>
      <c r="M19" s="7"/>
    </row>
    <row r="20" spans="1:13" ht="15">
      <c r="A20">
        <v>19</v>
      </c>
      <c r="B20" s="3" t="str">
        <f>INSCRIPCION!$E$6</f>
        <v>VIKINGOS</v>
      </c>
      <c r="C20" s="4" t="str">
        <f>INSCRIPCION!D30</f>
        <v xml:space="preserve"> </v>
      </c>
      <c r="D20" s="3">
        <f>INSCRIPCION!E30</f>
        <v>0</v>
      </c>
      <c r="E20" s="3" t="str">
        <f>INSCRIPCION!H30</f>
        <v xml:space="preserve">, </v>
      </c>
      <c r="F20" s="6">
        <f>INSCRIPCION!I30</f>
        <v>0</v>
      </c>
      <c r="G20" s="7">
        <f>INSCRIPCION!K30</f>
        <v>0</v>
      </c>
      <c r="H20" s="7">
        <f>INSCRIPCION!L30</f>
        <v>0</v>
      </c>
      <c r="I20" s="7">
        <f>INSCRIPCION!M30</f>
        <v>0</v>
      </c>
      <c r="J20" s="7">
        <f>INSCRIPCION!N30</f>
        <v>0</v>
      </c>
      <c r="K20" s="7">
        <f>INSCRIPCION!O30</f>
        <v>0</v>
      </c>
      <c r="L20" s="7">
        <f>INSCRIPCION!P30</f>
        <v>0</v>
      </c>
      <c r="M20" s="7"/>
    </row>
    <row r="21" spans="1:13" ht="15">
      <c r="A21">
        <v>20</v>
      </c>
      <c r="B21" s="3" t="str">
        <f>INSCRIPCION!$E$6</f>
        <v>VIKINGOS</v>
      </c>
      <c r="C21" s="4" t="str">
        <f>INSCRIPCION!D31</f>
        <v xml:space="preserve"> </v>
      </c>
      <c r="D21" s="3">
        <f>INSCRIPCION!E31</f>
        <v>0</v>
      </c>
      <c r="E21" s="3" t="str">
        <f>INSCRIPCION!H31</f>
        <v xml:space="preserve">, </v>
      </c>
      <c r="F21" s="6">
        <f>INSCRIPCION!I31</f>
        <v>0</v>
      </c>
      <c r="G21" s="7">
        <f>INSCRIPCION!K31</f>
        <v>0</v>
      </c>
      <c r="H21" s="7">
        <f>INSCRIPCION!L31</f>
        <v>0</v>
      </c>
      <c r="I21" s="7">
        <f>INSCRIPCION!M31</f>
        <v>0</v>
      </c>
      <c r="J21" s="7">
        <f>INSCRIPCION!N31</f>
        <v>0</v>
      </c>
      <c r="K21" s="7">
        <f>INSCRIPCION!O31</f>
        <v>0</v>
      </c>
      <c r="L21" s="7">
        <f>INSCRIPCION!P31</f>
        <v>0</v>
      </c>
      <c r="M21" s="7"/>
    </row>
    <row r="22" spans="1:13" ht="15">
      <c r="A22">
        <v>21</v>
      </c>
      <c r="B22" s="3" t="str">
        <f>INSCRIPCION!$E$6</f>
        <v>VIKINGOS</v>
      </c>
      <c r="C22" s="4" t="str">
        <f>INSCRIPCION!D32</f>
        <v xml:space="preserve"> </v>
      </c>
      <c r="D22" s="3">
        <f>INSCRIPCION!E32</f>
        <v>0</v>
      </c>
      <c r="E22" s="3" t="str">
        <f>INSCRIPCION!H32</f>
        <v xml:space="preserve">, </v>
      </c>
      <c r="F22" s="6">
        <f>INSCRIPCION!I32</f>
        <v>0</v>
      </c>
      <c r="G22" s="7">
        <f>INSCRIPCION!K32</f>
        <v>0</v>
      </c>
      <c r="H22" s="7">
        <f>INSCRIPCION!L32</f>
        <v>0</v>
      </c>
      <c r="I22" s="7">
        <f>INSCRIPCION!M32</f>
        <v>0</v>
      </c>
      <c r="J22" s="7">
        <f>INSCRIPCION!N32</f>
        <v>0</v>
      </c>
      <c r="K22" s="7">
        <f>INSCRIPCION!O32</f>
        <v>0</v>
      </c>
      <c r="L22" s="7">
        <f>INSCRIPCION!P32</f>
        <v>0</v>
      </c>
      <c r="M22" s="7"/>
    </row>
    <row r="23" spans="1:13" ht="15">
      <c r="A23">
        <v>22</v>
      </c>
      <c r="B23" s="3" t="str">
        <f>INSCRIPCION!$E$6</f>
        <v>VIKINGOS</v>
      </c>
      <c r="C23" s="4" t="str">
        <f>INSCRIPCION!D33</f>
        <v xml:space="preserve"> </v>
      </c>
      <c r="D23" s="3">
        <f>INSCRIPCION!E33</f>
        <v>0</v>
      </c>
      <c r="E23" s="3" t="str">
        <f>INSCRIPCION!H33</f>
        <v xml:space="preserve">, </v>
      </c>
      <c r="F23" s="6">
        <f>INSCRIPCION!I33</f>
        <v>0</v>
      </c>
      <c r="G23" s="7">
        <f>INSCRIPCION!K33</f>
        <v>0</v>
      </c>
      <c r="H23" s="7">
        <f>INSCRIPCION!L33</f>
        <v>0</v>
      </c>
      <c r="I23" s="7">
        <f>INSCRIPCION!M33</f>
        <v>0</v>
      </c>
      <c r="J23" s="7">
        <f>INSCRIPCION!N33</f>
        <v>0</v>
      </c>
      <c r="K23" s="7">
        <f>INSCRIPCION!O33</f>
        <v>0</v>
      </c>
      <c r="L23" s="7">
        <f>INSCRIPCION!P33</f>
        <v>0</v>
      </c>
      <c r="M23" s="7"/>
    </row>
    <row r="24" spans="1:13" ht="15">
      <c r="A24">
        <v>23</v>
      </c>
      <c r="B24" s="3" t="str">
        <f>INSCRIPCION!$E$6</f>
        <v>VIKINGOS</v>
      </c>
      <c r="C24" s="4" t="str">
        <f>INSCRIPCION!D34</f>
        <v xml:space="preserve"> </v>
      </c>
      <c r="D24" s="3">
        <f>INSCRIPCION!E34</f>
        <v>0</v>
      </c>
      <c r="E24" s="3" t="str">
        <f>INSCRIPCION!H34</f>
        <v xml:space="preserve">, </v>
      </c>
      <c r="F24" s="6">
        <f>INSCRIPCION!I34</f>
        <v>0</v>
      </c>
      <c r="G24" s="7">
        <f>INSCRIPCION!K34</f>
        <v>0</v>
      </c>
      <c r="H24" s="7">
        <f>INSCRIPCION!L34</f>
        <v>0</v>
      </c>
      <c r="I24" s="7">
        <f>INSCRIPCION!M34</f>
        <v>0</v>
      </c>
      <c r="J24" s="7">
        <f>INSCRIPCION!N34</f>
        <v>0</v>
      </c>
      <c r="K24" s="7">
        <f>INSCRIPCION!O34</f>
        <v>0</v>
      </c>
      <c r="L24" s="7">
        <f>INSCRIPCION!P34</f>
        <v>0</v>
      </c>
      <c r="M24" s="7"/>
    </row>
    <row r="25" spans="1:13" ht="15">
      <c r="A25">
        <v>24</v>
      </c>
      <c r="B25" s="3" t="str">
        <f>INSCRIPCION!$E$6</f>
        <v>VIKINGOS</v>
      </c>
      <c r="C25" s="4" t="str">
        <f>INSCRIPCION!D35</f>
        <v xml:space="preserve"> </v>
      </c>
      <c r="D25" s="3">
        <f>INSCRIPCION!E35</f>
        <v>0</v>
      </c>
      <c r="E25" s="3" t="str">
        <f>INSCRIPCION!H35</f>
        <v xml:space="preserve">, </v>
      </c>
      <c r="F25" s="6">
        <f>INSCRIPCION!I35</f>
        <v>0</v>
      </c>
      <c r="G25" s="7">
        <f>INSCRIPCION!K35</f>
        <v>0</v>
      </c>
      <c r="H25" s="7">
        <f>INSCRIPCION!L35</f>
        <v>0</v>
      </c>
      <c r="I25" s="7">
        <f>INSCRIPCION!M35</f>
        <v>0</v>
      </c>
      <c r="J25" s="7">
        <f>INSCRIPCION!N35</f>
        <v>0</v>
      </c>
      <c r="K25" s="7">
        <f>INSCRIPCION!O35</f>
        <v>0</v>
      </c>
      <c r="L25" s="7">
        <f>INSCRIPCION!P35</f>
        <v>0</v>
      </c>
      <c r="M25" s="7"/>
    </row>
    <row r="26" spans="1:13" ht="15">
      <c r="A26">
        <v>25</v>
      </c>
      <c r="B26" s="3" t="str">
        <f>INSCRIPCION!$E$6</f>
        <v>VIKINGOS</v>
      </c>
      <c r="C26" s="4" t="str">
        <f>INSCRIPCION!D36</f>
        <v xml:space="preserve"> </v>
      </c>
      <c r="D26" s="3">
        <f>INSCRIPCION!E36</f>
        <v>0</v>
      </c>
      <c r="E26" s="3" t="str">
        <f>INSCRIPCION!H36</f>
        <v xml:space="preserve">, </v>
      </c>
      <c r="F26" s="6">
        <f>INSCRIPCION!I36</f>
        <v>0</v>
      </c>
      <c r="G26" s="7">
        <f>INSCRIPCION!K36</f>
        <v>0</v>
      </c>
      <c r="H26" s="7">
        <f>INSCRIPCION!L36</f>
        <v>0</v>
      </c>
      <c r="I26" s="7">
        <f>INSCRIPCION!M36</f>
        <v>0</v>
      </c>
      <c r="J26" s="7">
        <f>INSCRIPCION!N36</f>
        <v>0</v>
      </c>
      <c r="K26" s="7">
        <f>INSCRIPCION!O36</f>
        <v>0</v>
      </c>
      <c r="L26" s="7">
        <f>INSCRIPCION!P36</f>
        <v>0</v>
      </c>
      <c r="M26" s="7"/>
    </row>
    <row r="27" spans="1:13" ht="15">
      <c r="A27">
        <v>26</v>
      </c>
      <c r="B27" s="3" t="str">
        <f>INSCRIPCION!$E$6</f>
        <v>VIKINGOS</v>
      </c>
      <c r="C27" s="4" t="str">
        <f>INSCRIPCION!D37</f>
        <v xml:space="preserve"> </v>
      </c>
      <c r="D27" s="3">
        <f>INSCRIPCION!E37</f>
        <v>0</v>
      </c>
      <c r="E27" s="3" t="str">
        <f>INSCRIPCION!H37</f>
        <v xml:space="preserve">, </v>
      </c>
      <c r="F27" s="6">
        <f>INSCRIPCION!I37</f>
        <v>0</v>
      </c>
      <c r="G27" s="7">
        <f>INSCRIPCION!K37</f>
        <v>0</v>
      </c>
      <c r="H27" s="7">
        <f>INSCRIPCION!L37</f>
        <v>0</v>
      </c>
      <c r="I27" s="7">
        <f>INSCRIPCION!M37</f>
        <v>0</v>
      </c>
      <c r="J27" s="7">
        <f>INSCRIPCION!N37</f>
        <v>0</v>
      </c>
      <c r="K27" s="7">
        <f>INSCRIPCION!O37</f>
        <v>0</v>
      </c>
      <c r="L27" s="7">
        <f>INSCRIPCION!P37</f>
        <v>0</v>
      </c>
      <c r="M27" s="7"/>
    </row>
    <row r="28" spans="1:13" ht="15">
      <c r="A28">
        <v>27</v>
      </c>
      <c r="B28" s="3" t="str">
        <f>INSCRIPCION!$E$6</f>
        <v>VIKINGOS</v>
      </c>
      <c r="C28" s="4" t="str">
        <f>INSCRIPCION!D38</f>
        <v xml:space="preserve"> </v>
      </c>
      <c r="D28" s="3">
        <f>INSCRIPCION!E38</f>
        <v>0</v>
      </c>
      <c r="E28" s="3" t="str">
        <f>INSCRIPCION!H38</f>
        <v xml:space="preserve">, </v>
      </c>
      <c r="F28" s="6">
        <f>INSCRIPCION!I38</f>
        <v>0</v>
      </c>
      <c r="G28" s="7">
        <f>INSCRIPCION!K38</f>
        <v>0</v>
      </c>
      <c r="H28" s="7">
        <f>INSCRIPCION!L38</f>
        <v>0</v>
      </c>
      <c r="I28" s="7">
        <f>INSCRIPCION!M38</f>
        <v>0</v>
      </c>
      <c r="J28" s="7">
        <f>INSCRIPCION!N38</f>
        <v>0</v>
      </c>
      <c r="K28" s="7">
        <f>INSCRIPCION!O38</f>
        <v>0</v>
      </c>
      <c r="L28" s="7">
        <f>INSCRIPCION!P38</f>
        <v>0</v>
      </c>
      <c r="M28" s="7"/>
    </row>
    <row r="29" spans="1:13" ht="15">
      <c r="A29">
        <v>28</v>
      </c>
      <c r="B29" s="3" t="str">
        <f>INSCRIPCION!$E$6</f>
        <v>VIKINGOS</v>
      </c>
      <c r="C29" s="4" t="str">
        <f>INSCRIPCION!D39</f>
        <v xml:space="preserve"> </v>
      </c>
      <c r="D29" s="3">
        <f>INSCRIPCION!E39</f>
        <v>0</v>
      </c>
      <c r="E29" s="3" t="str">
        <f>INSCRIPCION!H39</f>
        <v xml:space="preserve">, </v>
      </c>
      <c r="F29" s="6">
        <f>INSCRIPCION!I39</f>
        <v>0</v>
      </c>
      <c r="G29" s="7">
        <f>INSCRIPCION!K39</f>
        <v>0</v>
      </c>
      <c r="H29" s="7">
        <f>INSCRIPCION!L39</f>
        <v>0</v>
      </c>
      <c r="I29" s="7">
        <f>INSCRIPCION!M39</f>
        <v>0</v>
      </c>
      <c r="J29" s="7">
        <f>INSCRIPCION!N39</f>
        <v>0</v>
      </c>
      <c r="K29" s="7">
        <f>INSCRIPCION!O39</f>
        <v>0</v>
      </c>
      <c r="L29" s="7">
        <f>INSCRIPCION!P39</f>
        <v>0</v>
      </c>
      <c r="M29" s="7"/>
    </row>
    <row r="30" spans="1:13" ht="15">
      <c r="A30">
        <v>29</v>
      </c>
      <c r="B30" s="3" t="str">
        <f>INSCRIPCION!$E$6</f>
        <v>VIKINGOS</v>
      </c>
      <c r="C30" s="4" t="str">
        <f>INSCRIPCION!D40</f>
        <v xml:space="preserve"> </v>
      </c>
      <c r="D30" s="3">
        <f>INSCRIPCION!E40</f>
        <v>0</v>
      </c>
      <c r="E30" s="3" t="str">
        <f>INSCRIPCION!H40</f>
        <v xml:space="preserve">, </v>
      </c>
      <c r="F30" s="6">
        <f>INSCRIPCION!I40</f>
        <v>0</v>
      </c>
      <c r="G30" s="7">
        <f>INSCRIPCION!K40</f>
        <v>0</v>
      </c>
      <c r="H30" s="7">
        <f>INSCRIPCION!L40</f>
        <v>0</v>
      </c>
      <c r="I30" s="7">
        <f>INSCRIPCION!M40</f>
        <v>0</v>
      </c>
      <c r="J30" s="7">
        <f>INSCRIPCION!N40</f>
        <v>0</v>
      </c>
      <c r="K30" s="7">
        <f>INSCRIPCION!O40</f>
        <v>0</v>
      </c>
      <c r="L30" s="7">
        <f>INSCRIPCION!P40</f>
        <v>0</v>
      </c>
      <c r="M30" s="7"/>
    </row>
    <row r="31" spans="1:13" ht="15">
      <c r="A31">
        <v>30</v>
      </c>
      <c r="B31" s="3" t="str">
        <f>INSCRIPCION!$E$6</f>
        <v>VIKINGOS</v>
      </c>
      <c r="C31" s="4" t="str">
        <f>INSCRIPCION!D41</f>
        <v xml:space="preserve"> </v>
      </c>
      <c r="D31" s="3">
        <f>INSCRIPCION!E41</f>
        <v>0</v>
      </c>
      <c r="E31" s="3" t="str">
        <f>INSCRIPCION!H41</f>
        <v xml:space="preserve">, </v>
      </c>
      <c r="F31" s="6">
        <f>INSCRIPCION!I41</f>
        <v>0</v>
      </c>
      <c r="G31" s="7">
        <f>INSCRIPCION!K41</f>
        <v>0</v>
      </c>
      <c r="H31" s="7">
        <f>INSCRIPCION!L41</f>
        <v>0</v>
      </c>
      <c r="I31" s="7">
        <f>INSCRIPCION!M41</f>
        <v>0</v>
      </c>
      <c r="J31" s="7">
        <f>INSCRIPCION!N41</f>
        <v>0</v>
      </c>
      <c r="K31" s="7">
        <f>INSCRIPCION!O41</f>
        <v>0</v>
      </c>
      <c r="L31" s="7">
        <f>INSCRIPCION!P41</f>
        <v>0</v>
      </c>
      <c r="M31" s="7"/>
    </row>
    <row r="32" spans="1:13" ht="15">
      <c r="A32">
        <v>31</v>
      </c>
      <c r="B32" s="3" t="str">
        <f>INSCRIPCION!$E$6</f>
        <v>VIKINGOS</v>
      </c>
      <c r="C32" s="4" t="str">
        <f>INSCRIPCION!D42</f>
        <v xml:space="preserve"> </v>
      </c>
      <c r="D32" s="3">
        <f>INSCRIPCION!E42</f>
        <v>0</v>
      </c>
      <c r="E32" s="3" t="str">
        <f>INSCRIPCION!H42</f>
        <v xml:space="preserve">, </v>
      </c>
      <c r="F32" s="6">
        <f>INSCRIPCION!I42</f>
        <v>0</v>
      </c>
      <c r="G32" s="7">
        <f>INSCRIPCION!K42</f>
        <v>0</v>
      </c>
      <c r="H32" s="7">
        <f>INSCRIPCION!L42</f>
        <v>0</v>
      </c>
      <c r="I32" s="7">
        <f>INSCRIPCION!M42</f>
        <v>0</v>
      </c>
      <c r="J32" s="7">
        <f>INSCRIPCION!N42</f>
        <v>0</v>
      </c>
      <c r="K32" s="7">
        <f>INSCRIPCION!O42</f>
        <v>0</v>
      </c>
      <c r="L32" s="7">
        <f>INSCRIPCION!P42</f>
        <v>0</v>
      </c>
      <c r="M32" s="7"/>
    </row>
    <row r="33" spans="1:13" ht="15">
      <c r="A33">
        <v>32</v>
      </c>
      <c r="B33" s="3" t="str">
        <f>INSCRIPCION!$E$6</f>
        <v>VIKINGOS</v>
      </c>
      <c r="C33" s="4" t="str">
        <f>INSCRIPCION!D43</f>
        <v xml:space="preserve"> </v>
      </c>
      <c r="D33" s="3">
        <f>INSCRIPCION!E43</f>
        <v>0</v>
      </c>
      <c r="E33" s="3" t="str">
        <f>INSCRIPCION!H43</f>
        <v xml:space="preserve">, </v>
      </c>
      <c r="F33" s="6">
        <f>INSCRIPCION!I43</f>
        <v>0</v>
      </c>
      <c r="G33" s="7">
        <f>INSCRIPCION!K43</f>
        <v>0</v>
      </c>
      <c r="H33" s="7">
        <f>INSCRIPCION!L43</f>
        <v>0</v>
      </c>
      <c r="I33" s="7">
        <f>INSCRIPCION!M43</f>
        <v>0</v>
      </c>
      <c r="J33" s="7">
        <f>INSCRIPCION!N43</f>
        <v>0</v>
      </c>
      <c r="K33" s="7">
        <f>INSCRIPCION!O43</f>
        <v>0</v>
      </c>
      <c r="L33" s="7">
        <f>INSCRIPCION!P43</f>
        <v>0</v>
      </c>
      <c r="M33" s="7"/>
    </row>
    <row r="34" spans="1:13" ht="15">
      <c r="A34">
        <v>33</v>
      </c>
      <c r="B34" s="3" t="str">
        <f>INSCRIPCION!$E$6</f>
        <v>VIKINGOS</v>
      </c>
      <c r="C34" s="4" t="str">
        <f>INSCRIPCION!D44</f>
        <v xml:space="preserve"> </v>
      </c>
      <c r="D34" s="3">
        <f>INSCRIPCION!E44</f>
        <v>0</v>
      </c>
      <c r="E34" s="3" t="str">
        <f>INSCRIPCION!H44</f>
        <v xml:space="preserve">, </v>
      </c>
      <c r="F34" s="6">
        <f>INSCRIPCION!I44</f>
        <v>0</v>
      </c>
      <c r="G34" s="7">
        <f>INSCRIPCION!K44</f>
        <v>0</v>
      </c>
      <c r="H34" s="7">
        <f>INSCRIPCION!L44</f>
        <v>0</v>
      </c>
      <c r="I34" s="7">
        <f>INSCRIPCION!M44</f>
        <v>0</v>
      </c>
      <c r="J34" s="7">
        <f>INSCRIPCION!N44</f>
        <v>0</v>
      </c>
      <c r="K34" s="7">
        <f>INSCRIPCION!O44</f>
        <v>0</v>
      </c>
      <c r="L34" s="7">
        <f>INSCRIPCION!P44</f>
        <v>0</v>
      </c>
      <c r="M34" s="7"/>
    </row>
    <row r="35" spans="1:13" ht="15">
      <c r="A35">
        <v>34</v>
      </c>
      <c r="B35" s="3" t="str">
        <f>INSCRIPCION!$E$6</f>
        <v>VIKINGOS</v>
      </c>
      <c r="C35" s="4" t="str">
        <f>INSCRIPCION!D45</f>
        <v xml:space="preserve"> </v>
      </c>
      <c r="D35" s="3">
        <f>INSCRIPCION!E45</f>
        <v>0</v>
      </c>
      <c r="E35" s="3" t="str">
        <f>INSCRIPCION!H45</f>
        <v xml:space="preserve">, </v>
      </c>
      <c r="F35" s="6">
        <f>INSCRIPCION!I45</f>
        <v>0</v>
      </c>
      <c r="G35" s="7">
        <f>INSCRIPCION!K45</f>
        <v>0</v>
      </c>
      <c r="H35" s="7">
        <f>INSCRIPCION!L45</f>
        <v>0</v>
      </c>
      <c r="I35" s="7">
        <f>INSCRIPCION!M45</f>
        <v>0</v>
      </c>
      <c r="J35" s="7">
        <f>INSCRIPCION!N45</f>
        <v>0</v>
      </c>
      <c r="K35" s="7">
        <f>INSCRIPCION!O45</f>
        <v>0</v>
      </c>
      <c r="L35" s="7">
        <f>INSCRIPCION!P45</f>
        <v>0</v>
      </c>
      <c r="M35" s="7"/>
    </row>
    <row r="36" spans="1:13" ht="15">
      <c r="A36">
        <v>35</v>
      </c>
      <c r="B36" s="3" t="str">
        <f>INSCRIPCION!$E$6</f>
        <v>VIKINGOS</v>
      </c>
      <c r="C36" s="4" t="str">
        <f>INSCRIPCION!D46</f>
        <v xml:space="preserve"> </v>
      </c>
      <c r="D36" s="3">
        <f>INSCRIPCION!E46</f>
        <v>0</v>
      </c>
      <c r="E36" s="3" t="str">
        <f>INSCRIPCION!H46</f>
        <v xml:space="preserve">, </v>
      </c>
      <c r="F36" s="6">
        <f>INSCRIPCION!I46</f>
        <v>0</v>
      </c>
      <c r="G36" s="7">
        <f>INSCRIPCION!K46</f>
        <v>0</v>
      </c>
      <c r="H36" s="7">
        <f>INSCRIPCION!L46</f>
        <v>0</v>
      </c>
      <c r="I36" s="7">
        <f>INSCRIPCION!M46</f>
        <v>0</v>
      </c>
      <c r="J36" s="7">
        <f>INSCRIPCION!N46</f>
        <v>0</v>
      </c>
      <c r="K36" s="7">
        <f>INSCRIPCION!O46</f>
        <v>0</v>
      </c>
      <c r="L36" s="7">
        <f>INSCRIPCION!P46</f>
        <v>0</v>
      </c>
      <c r="M36" s="7"/>
    </row>
    <row r="37" spans="1:13" ht="15">
      <c r="A37">
        <v>36</v>
      </c>
      <c r="B37" s="3" t="str">
        <f>INSCRIPCION!$E$6</f>
        <v>VIKINGOS</v>
      </c>
      <c r="C37" s="4" t="str">
        <f>INSCRIPCION!D47</f>
        <v xml:space="preserve"> </v>
      </c>
      <c r="D37" s="3">
        <f>INSCRIPCION!E47</f>
        <v>0</v>
      </c>
      <c r="E37" s="3" t="str">
        <f>INSCRIPCION!H47</f>
        <v xml:space="preserve">, </v>
      </c>
      <c r="F37" s="6">
        <f>INSCRIPCION!I47</f>
        <v>0</v>
      </c>
      <c r="G37" s="7">
        <f>INSCRIPCION!K47</f>
        <v>0</v>
      </c>
      <c r="H37" s="7">
        <f>INSCRIPCION!L47</f>
        <v>0</v>
      </c>
      <c r="I37" s="7">
        <f>INSCRIPCION!M47</f>
        <v>0</v>
      </c>
      <c r="J37" s="7">
        <f>INSCRIPCION!N47</f>
        <v>0</v>
      </c>
      <c r="K37" s="7">
        <f>INSCRIPCION!O47</f>
        <v>0</v>
      </c>
      <c r="L37" s="7">
        <f>INSCRIPCION!P47</f>
        <v>0</v>
      </c>
      <c r="M37" s="7"/>
    </row>
    <row r="38" spans="1:13" ht="15">
      <c r="A38">
        <v>37</v>
      </c>
      <c r="B38" s="3" t="str">
        <f>INSCRIPCION!$E$6</f>
        <v>VIKINGOS</v>
      </c>
      <c r="C38" s="4" t="str">
        <f>INSCRIPCION!D48</f>
        <v xml:space="preserve"> </v>
      </c>
      <c r="D38" s="3">
        <f>INSCRIPCION!E48</f>
        <v>0</v>
      </c>
      <c r="E38" s="3" t="str">
        <f>INSCRIPCION!H48</f>
        <v xml:space="preserve">, </v>
      </c>
      <c r="F38" s="6">
        <f>INSCRIPCION!I48</f>
        <v>0</v>
      </c>
      <c r="G38" s="7">
        <f>INSCRIPCION!K48</f>
        <v>0</v>
      </c>
      <c r="H38" s="7">
        <f>INSCRIPCION!L48</f>
        <v>0</v>
      </c>
      <c r="I38" s="7">
        <f>INSCRIPCION!M48</f>
        <v>0</v>
      </c>
      <c r="J38" s="7">
        <f>INSCRIPCION!N48</f>
        <v>0</v>
      </c>
      <c r="K38" s="7">
        <f>INSCRIPCION!O48</f>
        <v>0</v>
      </c>
      <c r="L38" s="7">
        <f>INSCRIPCION!P48</f>
        <v>0</v>
      </c>
      <c r="M38" s="7"/>
    </row>
    <row r="39" spans="1:13" ht="15">
      <c r="A39">
        <v>38</v>
      </c>
      <c r="B39" s="3" t="str">
        <f>INSCRIPCION!$E$6</f>
        <v>VIKINGOS</v>
      </c>
      <c r="C39" s="4" t="str">
        <f>INSCRIPCION!D49</f>
        <v xml:space="preserve"> </v>
      </c>
      <c r="D39" s="3">
        <f>INSCRIPCION!E49</f>
        <v>0</v>
      </c>
      <c r="E39" s="3" t="str">
        <f>INSCRIPCION!H49</f>
        <v xml:space="preserve">, </v>
      </c>
      <c r="F39" s="6">
        <f>INSCRIPCION!I49</f>
        <v>0</v>
      </c>
      <c r="G39" s="7">
        <f>INSCRIPCION!K49</f>
        <v>0</v>
      </c>
      <c r="H39" s="7">
        <f>INSCRIPCION!L49</f>
        <v>0</v>
      </c>
      <c r="I39" s="7">
        <f>INSCRIPCION!M49</f>
        <v>0</v>
      </c>
      <c r="J39" s="7">
        <f>INSCRIPCION!N49</f>
        <v>0</v>
      </c>
      <c r="K39" s="7">
        <f>INSCRIPCION!O49</f>
        <v>0</v>
      </c>
      <c r="L39" s="7">
        <f>INSCRIPCION!P49</f>
        <v>0</v>
      </c>
      <c r="M39" s="7"/>
    </row>
    <row r="40" spans="1:13" ht="15">
      <c r="A40">
        <v>39</v>
      </c>
      <c r="B40" s="3" t="str">
        <f>INSCRIPCION!$E$6</f>
        <v>VIKINGOS</v>
      </c>
      <c r="C40" s="4" t="str">
        <f>INSCRIPCION!D50</f>
        <v xml:space="preserve"> </v>
      </c>
      <c r="D40" s="3">
        <f>INSCRIPCION!E50</f>
        <v>0</v>
      </c>
      <c r="E40" s="3" t="str">
        <f>INSCRIPCION!H50</f>
        <v xml:space="preserve">, </v>
      </c>
      <c r="F40" s="6">
        <f>INSCRIPCION!I50</f>
        <v>0</v>
      </c>
      <c r="G40" s="7">
        <f>INSCRIPCION!K50</f>
        <v>0</v>
      </c>
      <c r="H40" s="7">
        <f>INSCRIPCION!L50</f>
        <v>0</v>
      </c>
      <c r="I40" s="7">
        <f>INSCRIPCION!M50</f>
        <v>0</v>
      </c>
      <c r="J40" s="7">
        <f>INSCRIPCION!N50</f>
        <v>0</v>
      </c>
      <c r="K40" s="7">
        <f>INSCRIPCION!O50</f>
        <v>0</v>
      </c>
      <c r="L40" s="7">
        <f>INSCRIPCION!P50</f>
        <v>0</v>
      </c>
      <c r="M40" s="7"/>
    </row>
    <row r="41" spans="1:13" ht="15">
      <c r="A41">
        <v>40</v>
      </c>
      <c r="B41" s="3" t="str">
        <f>INSCRIPCION!$E$6</f>
        <v>VIKINGOS</v>
      </c>
      <c r="C41" s="4" t="str">
        <f>INSCRIPCION!D51</f>
        <v xml:space="preserve"> </v>
      </c>
      <c r="D41" s="3">
        <f>INSCRIPCION!E51</f>
        <v>0</v>
      </c>
      <c r="E41" s="3" t="str">
        <f>INSCRIPCION!H51</f>
        <v xml:space="preserve">, </v>
      </c>
      <c r="F41" s="6">
        <f>INSCRIPCION!I51</f>
        <v>0</v>
      </c>
      <c r="G41" s="7">
        <f>INSCRIPCION!K51</f>
        <v>0</v>
      </c>
      <c r="H41" s="7">
        <f>INSCRIPCION!L51</f>
        <v>0</v>
      </c>
      <c r="I41" s="7">
        <f>INSCRIPCION!M51</f>
        <v>0</v>
      </c>
      <c r="J41" s="7">
        <f>INSCRIPCION!N51</f>
        <v>0</v>
      </c>
      <c r="K41" s="7">
        <f>INSCRIPCION!O51</f>
        <v>0</v>
      </c>
      <c r="L41" s="7">
        <f>INSCRIPCION!P51</f>
        <v>0</v>
      </c>
      <c r="M41" s="7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INSCRIPCION</vt:lpstr>
      <vt:lpstr>REGISTRO DELEGADO_ASISTENTE_ENT</vt:lpstr>
      <vt:lpstr>Hoja1</vt:lpstr>
      <vt:lpstr>Datos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Rocio Edith Collavino Rios</cp:lastModifiedBy>
  <dcterms:created xsi:type="dcterms:W3CDTF">2006-01-04T14:36:00Z</dcterms:created>
  <dcterms:modified xsi:type="dcterms:W3CDTF">2026-09-29T14:21:01Z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4ED9B15434392161054FD469DFD77699_43</vt:lpwstr>
  </property>
  <property fmtid="{D5CDD505-2E9C-101B-9397-08002B2CF9AE}" pid="3" name="KSOProductBuildVer">
    <vt:lpwstr>3082-6.13.1.8710</vt:lpwstr>
  </property>
</Properties>
</file>