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reh\Documents\TALENTOS ROLLER\CPC\CAMPEONATOS\5ta fecha\"/>
    </mc:Choice>
  </mc:AlternateContent>
  <xr:revisionPtr revIDLastSave="0" documentId="13_ncr:1_{7F113E36-7E4C-4464-9F6C-5654300025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CRIPCION" sheetId="1" r:id="rId1"/>
    <sheet name="Datos" sheetId="2" state="hidden" r:id="rId2"/>
    <sheet name="REGISTRO DELE_ENTRE_ASISTENTE" sheetId="3" r:id="rId3"/>
    <sheet name="Hoja1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4" l="1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N3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M3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K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I3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A28" i="4"/>
  <c r="A29" i="4"/>
  <c r="A30" i="4"/>
  <c r="A31" i="4"/>
  <c r="A25" i="4"/>
  <c r="A26" i="4"/>
  <c r="A27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N2" i="4"/>
  <c r="O2" i="4"/>
  <c r="P2" i="4"/>
  <c r="M2" i="4"/>
  <c r="L2" i="4"/>
  <c r="K2" i="4"/>
  <c r="J2" i="4"/>
  <c r="I2" i="4"/>
  <c r="H2" i="4"/>
  <c r="G2" i="4"/>
  <c r="F2" i="4"/>
  <c r="D2" i="4"/>
  <c r="E2" i="4" s="1"/>
  <c r="C2" i="4"/>
  <c r="A2" i="4"/>
  <c r="I47" i="1"/>
  <c r="I42" i="1"/>
  <c r="I43" i="1"/>
  <c r="I48" i="1"/>
  <c r="M41" i="2"/>
  <c r="L41" i="2"/>
  <c r="K41" i="2"/>
  <c r="J41" i="2"/>
  <c r="I41" i="2"/>
  <c r="H41" i="2"/>
  <c r="G41" i="2"/>
  <c r="F41" i="2"/>
  <c r="E41" i="2"/>
  <c r="D41" i="2"/>
  <c r="C41" i="2"/>
  <c r="B41" i="2"/>
  <c r="M40" i="2"/>
  <c r="L40" i="2"/>
  <c r="K40" i="2"/>
  <c r="J40" i="2"/>
  <c r="I40" i="2"/>
  <c r="H40" i="2"/>
  <c r="G40" i="2"/>
  <c r="F40" i="2"/>
  <c r="E40" i="2"/>
  <c r="D40" i="2"/>
  <c r="C40" i="2"/>
  <c r="B40" i="2"/>
  <c r="M39" i="2"/>
  <c r="L39" i="2"/>
  <c r="K39" i="2"/>
  <c r="J39" i="2"/>
  <c r="I39" i="2"/>
  <c r="H39" i="2"/>
  <c r="G39" i="2"/>
  <c r="F39" i="2"/>
  <c r="E39" i="2"/>
  <c r="D39" i="2"/>
  <c r="C39" i="2"/>
  <c r="B39" i="2"/>
  <c r="M38" i="2"/>
  <c r="L38" i="2"/>
  <c r="K38" i="2"/>
  <c r="J38" i="2"/>
  <c r="I38" i="2"/>
  <c r="H38" i="2"/>
  <c r="G38" i="2"/>
  <c r="F38" i="2"/>
  <c r="E38" i="2"/>
  <c r="D38" i="2"/>
  <c r="C38" i="2"/>
  <c r="B38" i="2"/>
  <c r="M37" i="2"/>
  <c r="L37" i="2"/>
  <c r="K37" i="2"/>
  <c r="J37" i="2"/>
  <c r="I37" i="2"/>
  <c r="H37" i="2"/>
  <c r="G37" i="2"/>
  <c r="F37" i="2"/>
  <c r="E37" i="2"/>
  <c r="D37" i="2"/>
  <c r="C37" i="2"/>
  <c r="B37" i="2"/>
  <c r="M36" i="2"/>
  <c r="L36" i="2"/>
  <c r="K36" i="2"/>
  <c r="J36" i="2"/>
  <c r="I36" i="2"/>
  <c r="H36" i="2"/>
  <c r="G36" i="2"/>
  <c r="F36" i="2"/>
  <c r="E36" i="2"/>
  <c r="D36" i="2"/>
  <c r="C36" i="2"/>
  <c r="B36" i="2"/>
  <c r="M35" i="2"/>
  <c r="L35" i="2"/>
  <c r="K35" i="2"/>
  <c r="J35" i="2"/>
  <c r="I35" i="2"/>
  <c r="H35" i="2"/>
  <c r="G35" i="2"/>
  <c r="F35" i="2"/>
  <c r="E35" i="2"/>
  <c r="D35" i="2"/>
  <c r="C35" i="2"/>
  <c r="B35" i="2"/>
  <c r="M34" i="2"/>
  <c r="L34" i="2"/>
  <c r="K34" i="2"/>
  <c r="J34" i="2"/>
  <c r="I34" i="2"/>
  <c r="H34" i="2"/>
  <c r="G34" i="2"/>
  <c r="F34" i="2"/>
  <c r="E34" i="2"/>
  <c r="D34" i="2"/>
  <c r="C34" i="2"/>
  <c r="B34" i="2"/>
  <c r="M33" i="2"/>
  <c r="L33" i="2"/>
  <c r="K33" i="2"/>
  <c r="J33" i="2"/>
  <c r="I33" i="2"/>
  <c r="H33" i="2"/>
  <c r="G33" i="2"/>
  <c r="F33" i="2"/>
  <c r="E33" i="2"/>
  <c r="D33" i="2"/>
  <c r="C33" i="2"/>
  <c r="B33" i="2"/>
  <c r="M32" i="2"/>
  <c r="L32" i="2"/>
  <c r="K32" i="2"/>
  <c r="J32" i="2"/>
  <c r="I32" i="2"/>
  <c r="H32" i="2"/>
  <c r="G32" i="2"/>
  <c r="F32" i="2"/>
  <c r="E32" i="2"/>
  <c r="D32" i="2"/>
  <c r="C32" i="2"/>
  <c r="B32" i="2"/>
  <c r="M31" i="2"/>
  <c r="L31" i="2"/>
  <c r="K31" i="2"/>
  <c r="J31" i="2"/>
  <c r="I31" i="2"/>
  <c r="H31" i="2"/>
  <c r="G31" i="2"/>
  <c r="F31" i="2"/>
  <c r="D31" i="2"/>
  <c r="C31" i="2"/>
  <c r="B31" i="2"/>
  <c r="M30" i="2"/>
  <c r="L30" i="2"/>
  <c r="K30" i="2"/>
  <c r="J30" i="2"/>
  <c r="I30" i="2"/>
  <c r="H30" i="2"/>
  <c r="G30" i="2"/>
  <c r="F30" i="2"/>
  <c r="D30" i="2"/>
  <c r="C30" i="2"/>
  <c r="B30" i="2"/>
  <c r="M29" i="2"/>
  <c r="L29" i="2"/>
  <c r="K29" i="2"/>
  <c r="J29" i="2"/>
  <c r="I29" i="2"/>
  <c r="H29" i="2"/>
  <c r="G29" i="2"/>
  <c r="F29" i="2"/>
  <c r="D29" i="2"/>
  <c r="C29" i="2"/>
  <c r="B29" i="2"/>
  <c r="M28" i="2"/>
  <c r="L28" i="2"/>
  <c r="K28" i="2"/>
  <c r="J28" i="2"/>
  <c r="I28" i="2"/>
  <c r="H28" i="2"/>
  <c r="G28" i="2"/>
  <c r="F28" i="2"/>
  <c r="D28" i="2"/>
  <c r="C28" i="2"/>
  <c r="B28" i="2"/>
  <c r="M27" i="2"/>
  <c r="L27" i="2"/>
  <c r="K27" i="2"/>
  <c r="J27" i="2"/>
  <c r="I27" i="2"/>
  <c r="H27" i="2"/>
  <c r="G27" i="2"/>
  <c r="F27" i="2"/>
  <c r="D27" i="2"/>
  <c r="C27" i="2"/>
  <c r="B27" i="2"/>
  <c r="M26" i="2"/>
  <c r="L26" i="2"/>
  <c r="K26" i="2"/>
  <c r="J26" i="2"/>
  <c r="I26" i="2"/>
  <c r="H26" i="2"/>
  <c r="G26" i="2"/>
  <c r="F26" i="2"/>
  <c r="D26" i="2"/>
  <c r="C26" i="2"/>
  <c r="B26" i="2"/>
  <c r="M25" i="2"/>
  <c r="L25" i="2"/>
  <c r="K25" i="2"/>
  <c r="J25" i="2"/>
  <c r="I25" i="2"/>
  <c r="H25" i="2"/>
  <c r="G25" i="2"/>
  <c r="F25" i="2"/>
  <c r="D25" i="2"/>
  <c r="C25" i="2"/>
  <c r="B25" i="2"/>
  <c r="M24" i="2"/>
  <c r="L24" i="2"/>
  <c r="K24" i="2"/>
  <c r="J24" i="2"/>
  <c r="I24" i="2"/>
  <c r="H24" i="2"/>
  <c r="G24" i="2"/>
  <c r="F24" i="2"/>
  <c r="D24" i="2"/>
  <c r="C24" i="2"/>
  <c r="B24" i="2"/>
  <c r="M23" i="2"/>
  <c r="L23" i="2"/>
  <c r="K23" i="2"/>
  <c r="J23" i="2"/>
  <c r="I23" i="2"/>
  <c r="H23" i="2"/>
  <c r="G23" i="2"/>
  <c r="F23" i="2"/>
  <c r="D23" i="2"/>
  <c r="C23" i="2"/>
  <c r="B23" i="2"/>
  <c r="M22" i="2"/>
  <c r="L22" i="2"/>
  <c r="K22" i="2"/>
  <c r="J22" i="2"/>
  <c r="I22" i="2"/>
  <c r="H22" i="2"/>
  <c r="G22" i="2"/>
  <c r="F22" i="2"/>
  <c r="D22" i="2"/>
  <c r="C22" i="2"/>
  <c r="B22" i="2"/>
  <c r="M21" i="2"/>
  <c r="L21" i="2"/>
  <c r="K21" i="2"/>
  <c r="J21" i="2"/>
  <c r="I21" i="2"/>
  <c r="H21" i="2"/>
  <c r="G21" i="2"/>
  <c r="F21" i="2"/>
  <c r="D21" i="2"/>
  <c r="C21" i="2"/>
  <c r="B21" i="2"/>
  <c r="M20" i="2"/>
  <c r="L20" i="2"/>
  <c r="K20" i="2"/>
  <c r="J20" i="2"/>
  <c r="I20" i="2"/>
  <c r="H20" i="2"/>
  <c r="G20" i="2"/>
  <c r="F20" i="2"/>
  <c r="D20" i="2"/>
  <c r="C20" i="2"/>
  <c r="B20" i="2"/>
  <c r="M19" i="2"/>
  <c r="L19" i="2"/>
  <c r="K19" i="2"/>
  <c r="J19" i="2"/>
  <c r="I19" i="2"/>
  <c r="H19" i="2"/>
  <c r="G19" i="2"/>
  <c r="F19" i="2"/>
  <c r="D19" i="2"/>
  <c r="C19" i="2"/>
  <c r="B19" i="2"/>
  <c r="M18" i="2"/>
  <c r="L18" i="2"/>
  <c r="K18" i="2"/>
  <c r="J18" i="2"/>
  <c r="I18" i="2"/>
  <c r="H18" i="2"/>
  <c r="G18" i="2"/>
  <c r="F18" i="2"/>
  <c r="D18" i="2"/>
  <c r="C18" i="2"/>
  <c r="B18" i="2"/>
  <c r="M17" i="2"/>
  <c r="L17" i="2"/>
  <c r="K17" i="2"/>
  <c r="J17" i="2"/>
  <c r="I17" i="2"/>
  <c r="H17" i="2"/>
  <c r="G17" i="2"/>
  <c r="F17" i="2"/>
  <c r="D17" i="2"/>
  <c r="C17" i="2"/>
  <c r="B17" i="2"/>
  <c r="M16" i="2"/>
  <c r="L16" i="2"/>
  <c r="K16" i="2"/>
  <c r="J16" i="2"/>
  <c r="I16" i="2"/>
  <c r="H16" i="2"/>
  <c r="G16" i="2"/>
  <c r="F16" i="2"/>
  <c r="D16" i="2"/>
  <c r="C16" i="2"/>
  <c r="B16" i="2"/>
  <c r="M15" i="2"/>
  <c r="L15" i="2"/>
  <c r="K15" i="2"/>
  <c r="J15" i="2"/>
  <c r="I15" i="2"/>
  <c r="H15" i="2"/>
  <c r="G15" i="2"/>
  <c r="F15" i="2"/>
  <c r="D15" i="2"/>
  <c r="C15" i="2"/>
  <c r="B15" i="2"/>
  <c r="M14" i="2"/>
  <c r="L14" i="2"/>
  <c r="K14" i="2"/>
  <c r="J14" i="2"/>
  <c r="I14" i="2"/>
  <c r="H14" i="2"/>
  <c r="G14" i="2"/>
  <c r="F14" i="2"/>
  <c r="D14" i="2"/>
  <c r="C14" i="2"/>
  <c r="B14" i="2"/>
  <c r="M13" i="2"/>
  <c r="L13" i="2"/>
  <c r="K13" i="2"/>
  <c r="J13" i="2"/>
  <c r="I13" i="2"/>
  <c r="H13" i="2"/>
  <c r="G13" i="2"/>
  <c r="F13" i="2"/>
  <c r="D13" i="2"/>
  <c r="C13" i="2"/>
  <c r="B13" i="2"/>
  <c r="M12" i="2"/>
  <c r="L12" i="2"/>
  <c r="K12" i="2"/>
  <c r="J12" i="2"/>
  <c r="I12" i="2"/>
  <c r="H12" i="2"/>
  <c r="G12" i="2"/>
  <c r="F12" i="2"/>
  <c r="D12" i="2"/>
  <c r="C12" i="2"/>
  <c r="B12" i="2"/>
  <c r="M11" i="2"/>
  <c r="L11" i="2"/>
  <c r="K11" i="2"/>
  <c r="J11" i="2"/>
  <c r="I11" i="2"/>
  <c r="H11" i="2"/>
  <c r="G11" i="2"/>
  <c r="F11" i="2"/>
  <c r="D11" i="2"/>
  <c r="C11" i="2"/>
  <c r="B11" i="2"/>
  <c r="M10" i="2"/>
  <c r="L10" i="2"/>
  <c r="K10" i="2"/>
  <c r="J10" i="2"/>
  <c r="I10" i="2"/>
  <c r="H10" i="2"/>
  <c r="G10" i="2"/>
  <c r="F10" i="2"/>
  <c r="D10" i="2"/>
  <c r="C10" i="2"/>
  <c r="B10" i="2"/>
  <c r="M9" i="2"/>
  <c r="L9" i="2"/>
  <c r="K9" i="2"/>
  <c r="J9" i="2"/>
  <c r="I9" i="2"/>
  <c r="H9" i="2"/>
  <c r="G9" i="2"/>
  <c r="F9" i="2"/>
  <c r="D9" i="2"/>
  <c r="C9" i="2"/>
  <c r="B9" i="2"/>
  <c r="M8" i="2"/>
  <c r="L8" i="2"/>
  <c r="K8" i="2"/>
  <c r="J8" i="2"/>
  <c r="I8" i="2"/>
  <c r="H8" i="2"/>
  <c r="G8" i="2"/>
  <c r="F8" i="2"/>
  <c r="D8" i="2"/>
  <c r="C8" i="2"/>
  <c r="B8" i="2"/>
  <c r="M7" i="2"/>
  <c r="L7" i="2"/>
  <c r="K7" i="2"/>
  <c r="J7" i="2"/>
  <c r="I7" i="2"/>
  <c r="H7" i="2"/>
  <c r="G7" i="2"/>
  <c r="F7" i="2"/>
  <c r="D7" i="2"/>
  <c r="C7" i="2"/>
  <c r="B7" i="2"/>
  <c r="M6" i="2"/>
  <c r="L6" i="2"/>
  <c r="K6" i="2"/>
  <c r="J6" i="2"/>
  <c r="I6" i="2"/>
  <c r="H6" i="2"/>
  <c r="G6" i="2"/>
  <c r="F6" i="2"/>
  <c r="D6" i="2"/>
  <c r="C6" i="2"/>
  <c r="B6" i="2"/>
  <c r="M5" i="2"/>
  <c r="L5" i="2"/>
  <c r="K5" i="2"/>
  <c r="J5" i="2"/>
  <c r="I5" i="2"/>
  <c r="H5" i="2"/>
  <c r="G5" i="2"/>
  <c r="F5" i="2"/>
  <c r="D5" i="2"/>
  <c r="C5" i="2"/>
  <c r="B5" i="2"/>
  <c r="M4" i="2"/>
  <c r="L4" i="2"/>
  <c r="K4" i="2"/>
  <c r="J4" i="2"/>
  <c r="I4" i="2"/>
  <c r="H4" i="2"/>
  <c r="G4" i="2"/>
  <c r="F4" i="2"/>
  <c r="D4" i="2"/>
  <c r="C4" i="2"/>
  <c r="B4" i="2"/>
  <c r="M3" i="2"/>
  <c r="L3" i="2"/>
  <c r="K3" i="2"/>
  <c r="J3" i="2"/>
  <c r="I3" i="2"/>
  <c r="H3" i="2"/>
  <c r="G3" i="2"/>
  <c r="F3" i="2"/>
  <c r="D3" i="2"/>
  <c r="C3" i="2"/>
  <c r="B3" i="2"/>
  <c r="M2" i="2"/>
  <c r="L2" i="2"/>
  <c r="K2" i="2"/>
  <c r="J2" i="2"/>
  <c r="I2" i="2"/>
  <c r="H2" i="2"/>
  <c r="G2" i="2"/>
  <c r="F2" i="2"/>
  <c r="D2" i="2"/>
  <c r="C2" i="2"/>
  <c r="B2" i="2"/>
  <c r="F39" i="1"/>
  <c r="E31" i="2" s="1"/>
  <c r="F38" i="1"/>
  <c r="E30" i="2" s="1"/>
  <c r="F37" i="1"/>
  <c r="E29" i="2" s="1"/>
  <c r="F36" i="1"/>
  <c r="E28" i="2" s="1"/>
  <c r="F35" i="1"/>
  <c r="E27" i="2" s="1"/>
  <c r="F34" i="1"/>
  <c r="E26" i="2" s="1"/>
  <c r="F33" i="1"/>
  <c r="E25" i="2" s="1"/>
  <c r="F32" i="1"/>
  <c r="E24" i="2" s="1"/>
  <c r="F31" i="1"/>
  <c r="E23" i="2" s="1"/>
  <c r="F30" i="1"/>
  <c r="E22" i="2" s="1"/>
  <c r="F29" i="1"/>
  <c r="E21" i="2" s="1"/>
  <c r="F28" i="1"/>
  <c r="E20" i="2" s="1"/>
  <c r="F27" i="1"/>
  <c r="E19" i="2" s="1"/>
  <c r="F26" i="1"/>
  <c r="E18" i="2" s="1"/>
  <c r="F25" i="1"/>
  <c r="E17" i="2" s="1"/>
  <c r="F24" i="1"/>
  <c r="E16" i="2" s="1"/>
  <c r="F23" i="1"/>
  <c r="E15" i="2" s="1"/>
  <c r="F22" i="1"/>
  <c r="E14" i="2" s="1"/>
  <c r="F21" i="1"/>
  <c r="E13" i="2" s="1"/>
  <c r="F20" i="1"/>
  <c r="E12" i="2" s="1"/>
  <c r="F19" i="1"/>
  <c r="E11" i="2" s="1"/>
  <c r="F18" i="1"/>
  <c r="E10" i="2" s="1"/>
  <c r="F17" i="1"/>
  <c r="E9" i="2" s="1"/>
  <c r="F16" i="1"/>
  <c r="E8" i="2" s="1"/>
  <c r="F15" i="1"/>
  <c r="E7" i="2" s="1"/>
  <c r="F14" i="1"/>
  <c r="E6" i="2" s="1"/>
  <c r="F13" i="1"/>
  <c r="E5" i="2" s="1"/>
  <c r="F12" i="1"/>
  <c r="E4" i="2" s="1"/>
  <c r="F11" i="1"/>
  <c r="E3" i="2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F10" i="1"/>
  <c r="E2" i="2" s="1"/>
  <c r="I44" i="1" l="1"/>
  <c r="I49" i="1"/>
</calcChain>
</file>

<file path=xl/sharedStrings.xml><?xml version="1.0" encoding="utf-8"?>
<sst xmlns="http://schemas.openxmlformats.org/spreadsheetml/2006/main" count="158" uniqueCount="93">
  <si>
    <t>EVENTO:</t>
  </si>
  <si>
    <t>CLUB :</t>
  </si>
  <si>
    <t>VIKINGOS</t>
  </si>
  <si>
    <t>TOTAL DEPORTISTAS</t>
  </si>
  <si>
    <t>ORDINARIA</t>
  </si>
  <si>
    <t>EXTRA</t>
  </si>
  <si>
    <t>INFANTIL A</t>
  </si>
  <si>
    <t>DELEGADO :</t>
  </si>
  <si>
    <t>E-MAIL DELEGADO:</t>
  </si>
  <si>
    <t>ENTRENADOR :</t>
  </si>
  <si>
    <t>INFANTIL B</t>
  </si>
  <si>
    <t>9 AÑOS - 10 AÑOS</t>
  </si>
  <si>
    <t>I   N   F   O   R   M   A   C   I   Ó   N          D   E   P   O   R   T   I   V   A</t>
  </si>
  <si>
    <t xml:space="preserve">INFANTIL C </t>
  </si>
  <si>
    <t>11 AÑOS - 12 AÑOS</t>
  </si>
  <si>
    <t>No</t>
  </si>
  <si>
    <t>CATEGORÍA</t>
  </si>
  <si>
    <t>RAMA     F / M</t>
  </si>
  <si>
    <t>NOMBRES</t>
  </si>
  <si>
    <t>APELLIDOS</t>
  </si>
  <si>
    <t>NACIMIENTO</t>
  </si>
  <si>
    <t>DOC. DE IDENTIDAD</t>
  </si>
  <si>
    <t>PRUEBA 1</t>
  </si>
  <si>
    <t>PRUEBA 2</t>
  </si>
  <si>
    <t>PRUEBA 3</t>
  </si>
  <si>
    <t>PRUEBA 4</t>
  </si>
  <si>
    <t>JUNIOR</t>
  </si>
  <si>
    <t>13 AÑOS</t>
  </si>
  <si>
    <t>DIA - MES - AÑO</t>
  </si>
  <si>
    <t>TIPO</t>
  </si>
  <si>
    <t>NÚMERO</t>
  </si>
  <si>
    <t>ESTATUS</t>
  </si>
  <si>
    <t>PRE JUVENIL</t>
  </si>
  <si>
    <t>14 AÑOS</t>
  </si>
  <si>
    <t>M</t>
  </si>
  <si>
    <t>Perico</t>
  </si>
  <si>
    <t>PALOTES</t>
  </si>
  <si>
    <t>DNI</t>
  </si>
  <si>
    <t>123456789</t>
  </si>
  <si>
    <t>AFILIADO</t>
  </si>
  <si>
    <t>x</t>
  </si>
  <si>
    <t>JUVENIL</t>
  </si>
  <si>
    <t xml:space="preserve">  15 A 18 AÑOS</t>
  </si>
  <si>
    <t>MAYORES</t>
  </si>
  <si>
    <t xml:space="preserve"> 19 EN ADELANTE</t>
  </si>
  <si>
    <t>MASTER</t>
  </si>
  <si>
    <t>39 AÑOS EN ADELANTE</t>
  </si>
  <si>
    <t>ESTATUS **</t>
  </si>
  <si>
    <t>DOCUMENTO TIPO</t>
  </si>
  <si>
    <t xml:space="preserve"> INVITADO</t>
  </si>
  <si>
    <t>PASAPORTE</t>
  </si>
  <si>
    <t>OTRO</t>
  </si>
  <si>
    <t>* Cumplidos a la fecha del evento.</t>
  </si>
  <si>
    <t>** AFILIADO: Federado; INVITADO: Extranjero.</t>
  </si>
  <si>
    <t>CE</t>
  </si>
  <si>
    <t>CLUB</t>
  </si>
  <si>
    <t>CATEGORIA</t>
  </si>
  <si>
    <t>RAMA</t>
  </si>
  <si>
    <t>APELLIDOS y NOMBRES</t>
  </si>
  <si>
    <t>NUMERO</t>
  </si>
  <si>
    <t>PLANILLA ÚNICA DE INSCRIPCIÓN PATIN PROFESIONAL</t>
  </si>
  <si>
    <t>TELÉFONO DELEGADO:</t>
  </si>
  <si>
    <t>FEDERACIÓN DEPORTIVA NACIONAL PERUANA DE PATINAJE</t>
  </si>
  <si>
    <r>
      <t xml:space="preserve">CATEGORÍAS
</t>
    </r>
    <r>
      <rPr>
        <b/>
        <sz val="12"/>
        <rFont val="Tahoma"/>
        <family val="2"/>
      </rPr>
      <t>(EDADES TOMADAS AL 31/12/2026)</t>
    </r>
  </si>
  <si>
    <t xml:space="preserve">*NOTA* </t>
  </si>
  <si>
    <t>Por cada 12 deportistas inscritos se registra un asistente</t>
  </si>
  <si>
    <t>Sólo se permite el ingreso de vehículo del delegado, registrar la placa del vehículo del delegado únicamente</t>
  </si>
  <si>
    <t>DELEGADO</t>
  </si>
  <si>
    <t>ENTRENADOR</t>
  </si>
  <si>
    <t>ASISTENTE</t>
  </si>
  <si>
    <t>DNI / CE / PASS</t>
  </si>
  <si>
    <t>ENTRENADOR/ DELEGADO/  ASISTENTE</t>
  </si>
  <si>
    <t>VEHÍCULO</t>
  </si>
  <si>
    <t>FISIOTERAPEUTA</t>
  </si>
  <si>
    <t>REGISTRO DELEGADO/ENTRENADOR/ASISTENTE/FISIOTERAPEUTA</t>
  </si>
  <si>
    <t>5TO° CAMPEONATO NACIONAL DE PATINAJE DE VELOCIDAD - OCTUBRE 2026</t>
  </si>
  <si>
    <t>SÁBADO TARDE Y DOMINGO TODO EL DÍA</t>
  </si>
  <si>
    <t>7 AÑOS *-8 AÑOS</t>
  </si>
  <si>
    <t>F</t>
  </si>
  <si>
    <t>INSCRIPCIÓN ORDINARIA</t>
  </si>
  <si>
    <t>TOTAL</t>
  </si>
  <si>
    <t>MONTO A PAGAR POR INSCRIPCIÓN CLUB O ESCUELA INVITADA</t>
  </si>
  <si>
    <t>MONTO A PAGAR POR INSCRIPCIÓN DE DEPORTISTAS</t>
  </si>
  <si>
    <t>MONTO TOTAL A PAGAR ORDINARIA</t>
  </si>
  <si>
    <t>INSCRIPCIÓN EXTRAORDINARIA</t>
  </si>
  <si>
    <t>X</t>
  </si>
  <si>
    <t>ITEM</t>
  </si>
  <si>
    <t>PATIN</t>
  </si>
  <si>
    <t xml:space="preserve">CLUB </t>
  </si>
  <si>
    <t>CATEGORIA2</t>
  </si>
  <si>
    <t>FECHA DE
NACIMIENTO</t>
  </si>
  <si>
    <t>INSCRIPCION</t>
  </si>
  <si>
    <t>PROFESIONAL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</si>
</sst>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28">
    <font>
      <sz val="10"/>
      <name val="Arial"/>
      <charset val="134"/>
    </font>
    <font>
      <b/>
      <sz val="12"/>
      <color theme="0"/>
      <name val="Tahoma"/>
      <family val="2"/>
    </font>
    <font>
      <sz val="14"/>
      <name val="Tahoma"/>
      <family val="2"/>
    </font>
    <font>
      <sz val="11"/>
      <name val="Tahoma"/>
      <family val="2"/>
    </font>
    <font>
      <sz val="10"/>
      <name val="Tahoma"/>
      <family val="2"/>
    </font>
    <font>
      <sz val="10"/>
      <color theme="0"/>
      <name val="Tahoma"/>
      <family val="2"/>
    </font>
    <font>
      <b/>
      <sz val="20"/>
      <name val="Tahoma"/>
      <family val="2"/>
    </font>
    <font>
      <b/>
      <sz val="16"/>
      <color theme="0"/>
      <name val="Tahoma"/>
      <family val="2"/>
    </font>
    <font>
      <b/>
      <sz val="14"/>
      <color theme="0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sz val="10"/>
      <color theme="0"/>
      <name val="Tahoma"/>
      <family val="2"/>
    </font>
    <font>
      <b/>
      <sz val="14"/>
      <name val="Tahoma"/>
      <family val="2"/>
    </font>
    <font>
      <sz val="12"/>
      <color theme="1"/>
      <name val="Tahoma"/>
      <family val="2"/>
    </font>
    <font>
      <b/>
      <sz val="18"/>
      <name val="Tahoma"/>
      <family val="2"/>
    </font>
    <font>
      <b/>
      <sz val="11"/>
      <name val="Tahoma"/>
      <family val="2"/>
    </font>
    <font>
      <b/>
      <sz val="16"/>
      <name val="Tahoma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8"/>
      <color theme="0"/>
      <name val="Arial"/>
      <family val="2"/>
    </font>
    <font>
      <b/>
      <i/>
      <sz val="11"/>
      <color theme="3" tint="0.39997558519241921"/>
      <name val="Tahoma"/>
      <family val="2"/>
    </font>
    <font>
      <i/>
      <sz val="11"/>
      <name val="Tahoma"/>
      <family val="2"/>
    </font>
    <font>
      <b/>
      <i/>
      <sz val="11"/>
      <name val="Tahoma"/>
      <family val="2"/>
    </font>
    <font>
      <b/>
      <i/>
      <sz val="11"/>
      <color rgb="FFFF0000"/>
      <name val="Tahoma"/>
      <family val="2"/>
    </font>
    <font>
      <sz val="10"/>
      <name val="Arial"/>
      <family val="2"/>
    </font>
    <font>
      <b/>
      <sz val="12"/>
      <color theme="0"/>
      <name val="Calibri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2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1" fillId="2" borderId="3" xfId="0" applyFont="1" applyFill="1" applyBorder="1" applyAlignment="1">
      <alignment horizontal="center"/>
    </xf>
    <xf numFmtId="14" fontId="0" fillId="0" borderId="2" xfId="0" applyNumberFormat="1" applyBorder="1"/>
    <xf numFmtId="0" fontId="9" fillId="3" borderId="2" xfId="0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9" fillId="3" borderId="0" xfId="0" applyFont="1" applyFill="1" applyAlignment="1" applyProtection="1">
      <alignment horizontal="center" vertical="center"/>
      <protection locked="0"/>
    </xf>
    <xf numFmtId="0" fontId="9" fillId="3" borderId="9" xfId="0" applyFont="1" applyFill="1" applyBorder="1" applyAlignment="1" applyProtection="1">
      <alignment horizontal="center" vertical="center"/>
      <protection locked="0"/>
    </xf>
    <xf numFmtId="14" fontId="10" fillId="0" borderId="2" xfId="0" applyNumberFormat="1" applyFont="1" applyBorder="1" applyAlignment="1" applyProtection="1">
      <alignment horizontal="center" vertical="center"/>
      <protection locked="0"/>
    </xf>
    <xf numFmtId="14" fontId="9" fillId="0" borderId="2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4" fontId="10" fillId="0" borderId="0" xfId="0" applyNumberFormat="1" applyFont="1" applyAlignment="1" applyProtection="1">
      <alignment horizontal="center" vertical="center"/>
      <protection locked="0"/>
    </xf>
    <xf numFmtId="49" fontId="10" fillId="3" borderId="2" xfId="0" applyNumberFormat="1" applyFont="1" applyFill="1" applyBorder="1" applyAlignment="1" applyProtection="1">
      <alignment horizontal="center" vertical="center"/>
      <protection locked="0"/>
    </xf>
    <xf numFmtId="49" fontId="10" fillId="0" borderId="2" xfId="0" applyNumberFormat="1" applyFont="1" applyBorder="1" applyAlignment="1" applyProtection="1">
      <alignment horizontal="center" vertical="center"/>
      <protection locked="0"/>
    </xf>
    <xf numFmtId="49" fontId="10" fillId="3" borderId="0" xfId="0" applyNumberFormat="1" applyFont="1" applyFill="1" applyAlignment="1" applyProtection="1">
      <alignment horizontal="center" vertical="center"/>
      <protection locked="0"/>
    </xf>
    <xf numFmtId="0" fontId="18" fillId="0" borderId="2" xfId="0" applyFont="1" applyBorder="1"/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center" wrapText="1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5" borderId="2" xfId="0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3" fillId="0" borderId="2" xfId="1" applyNumberFormat="1" applyFont="1" applyBorder="1" applyAlignment="1" applyProtection="1">
      <alignment horizontal="center" vertical="center"/>
      <protection locked="0"/>
    </xf>
    <xf numFmtId="0" fontId="13" fillId="0" borderId="2" xfId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5" fillId="0" borderId="4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5" borderId="2" xfId="0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8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9" xfId="0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wrapText="1"/>
    </xf>
    <xf numFmtId="0" fontId="20" fillId="2" borderId="0" xfId="0" applyFont="1" applyFill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6" fillId="2" borderId="26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vertical="center"/>
    </xf>
    <xf numFmtId="0" fontId="26" fillId="2" borderId="8" xfId="0" applyFont="1" applyFill="1" applyBorder="1" applyAlignment="1">
      <alignment horizontal="left" vertical="center"/>
    </xf>
    <xf numFmtId="0" fontId="26" fillId="2" borderId="8" xfId="0" applyFont="1" applyFill="1" applyBorder="1" applyAlignment="1">
      <alignment vertical="center" wrapText="1"/>
    </xf>
    <xf numFmtId="0" fontId="27" fillId="2" borderId="8" xfId="0" applyFont="1" applyFill="1" applyBorder="1" applyAlignment="1">
      <alignment horizontal="center" vertical="center"/>
    </xf>
    <xf numFmtId="0" fontId="25" fillId="0" borderId="0" xfId="0" applyFont="1"/>
    <xf numFmtId="14" fontId="0" fillId="0" borderId="0" xfId="0" applyNumberFormat="1"/>
    <xf numFmtId="49" fontId="0" fillId="0" borderId="0" xfId="0" applyNumberFormat="1"/>
  </cellXfs>
  <cellStyles count="2">
    <cellStyle name="Normal" xfId="0" builtinId="0"/>
    <cellStyle name="Normal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134711</xdr:rowOff>
    </xdr:from>
    <xdr:to>
      <xdr:col>1</xdr:col>
      <xdr:colOff>653143</xdr:colOff>
      <xdr:row>1</xdr:row>
      <xdr:rowOff>406084</xdr:rowOff>
    </xdr:to>
    <xdr:pic>
      <xdr:nvPicPr>
        <xdr:cNvPr id="1084" name="Imagen 2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4620"/>
          <a:ext cx="977900" cy="842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5"/>
  <sheetViews>
    <sheetView showGridLines="0" tabSelected="1" zoomScale="94" zoomScaleNormal="94" workbookViewId="0">
      <selection activeCell="M31" sqref="M31"/>
    </sheetView>
  </sheetViews>
  <sheetFormatPr baseColWidth="10" defaultColWidth="11.44140625" defaultRowHeight="20.7" customHeight="1"/>
  <cols>
    <col min="1" max="1" width="4.5546875" style="29" customWidth="1"/>
    <col min="2" max="2" width="19.33203125" style="29" customWidth="1"/>
    <col min="3" max="3" width="11" style="29" customWidth="1"/>
    <col min="4" max="4" width="34.33203125" style="29" customWidth="1"/>
    <col min="5" max="5" width="38" style="29" customWidth="1"/>
    <col min="6" max="6" width="38" style="29" hidden="1" customWidth="1"/>
    <col min="7" max="7" width="25.33203125" style="29" customWidth="1"/>
    <col min="8" max="8" width="15.33203125" style="29" customWidth="1"/>
    <col min="9" max="9" width="18.6640625" style="45" customWidth="1"/>
    <col min="10" max="10" width="18.6640625" style="29" customWidth="1"/>
    <col min="11" max="12" width="15.6640625" style="46" customWidth="1"/>
    <col min="13" max="13" width="15.5546875" style="46" customWidth="1"/>
    <col min="14" max="14" width="15.109375" style="46" customWidth="1"/>
    <col min="15" max="15" width="2.44140625" style="29" customWidth="1"/>
    <col min="16" max="16" width="26.5546875" style="29" customWidth="1"/>
    <col min="17" max="17" width="36.6640625" style="29" customWidth="1"/>
    <col min="18" max="18" width="15.33203125" style="29" customWidth="1"/>
    <col min="19" max="16384" width="11.44140625" style="29"/>
  </cols>
  <sheetData>
    <row r="1" spans="1:18" ht="45" customHeight="1">
      <c r="A1" s="28"/>
      <c r="B1" s="102" t="s">
        <v>62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P1" s="62"/>
      <c r="Q1" s="62"/>
    </row>
    <row r="2" spans="1:18" ht="45" customHeight="1">
      <c r="A2" s="103" t="s">
        <v>60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P2" s="87" t="s">
        <v>63</v>
      </c>
      <c r="Q2" s="87"/>
    </row>
    <row r="3" spans="1:18" ht="39.6" customHeight="1">
      <c r="A3" s="89" t="s">
        <v>0</v>
      </c>
      <c r="B3" s="89"/>
      <c r="C3" s="105" t="s">
        <v>75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7"/>
      <c r="P3" s="88"/>
      <c r="Q3" s="88"/>
    </row>
    <row r="4" spans="1:18" ht="20.85" customHeight="1">
      <c r="A4" s="95" t="s">
        <v>1</v>
      </c>
      <c r="B4" s="96"/>
      <c r="C4" s="108" t="s">
        <v>2</v>
      </c>
      <c r="D4" s="108"/>
      <c r="E4" s="108"/>
      <c r="F4" s="10"/>
      <c r="G4" s="109" t="s">
        <v>3</v>
      </c>
      <c r="H4" s="96"/>
      <c r="I4" s="110">
        <v>1</v>
      </c>
      <c r="J4" s="111"/>
      <c r="K4" s="112" t="s">
        <v>4</v>
      </c>
      <c r="L4" s="113"/>
      <c r="M4" s="112" t="s">
        <v>5</v>
      </c>
      <c r="N4" s="113"/>
      <c r="P4" s="63" t="s">
        <v>6</v>
      </c>
      <c r="Q4" s="52" t="s">
        <v>77</v>
      </c>
    </row>
    <row r="5" spans="1:18" ht="20.85" customHeight="1">
      <c r="A5" s="95" t="s">
        <v>7</v>
      </c>
      <c r="B5" s="96"/>
      <c r="C5" s="97"/>
      <c r="D5" s="97"/>
      <c r="E5" s="97"/>
      <c r="F5" s="6"/>
      <c r="G5" s="95" t="s">
        <v>8</v>
      </c>
      <c r="H5" s="95"/>
      <c r="I5" s="98"/>
      <c r="J5" s="99"/>
      <c r="K5" s="74" t="s">
        <v>85</v>
      </c>
      <c r="L5" s="75"/>
      <c r="M5" s="74"/>
      <c r="N5" s="75"/>
      <c r="P5" s="52" t="s">
        <v>10</v>
      </c>
      <c r="Q5" s="52" t="s">
        <v>11</v>
      </c>
    </row>
    <row r="6" spans="1:18" ht="20.85" customHeight="1">
      <c r="A6" s="95" t="s">
        <v>9</v>
      </c>
      <c r="B6" s="96"/>
      <c r="C6" s="97"/>
      <c r="D6" s="97"/>
      <c r="E6" s="97"/>
      <c r="F6" s="6"/>
      <c r="G6" s="95" t="s">
        <v>61</v>
      </c>
      <c r="H6" s="95"/>
      <c r="I6" s="100"/>
      <c r="J6" s="101"/>
      <c r="K6" s="76"/>
      <c r="L6" s="77"/>
      <c r="M6" s="76"/>
      <c r="N6" s="77"/>
      <c r="P6" s="52" t="s">
        <v>13</v>
      </c>
      <c r="Q6" s="52" t="s">
        <v>14</v>
      </c>
    </row>
    <row r="7" spans="1:18" ht="20.85" customHeight="1">
      <c r="A7" s="89" t="s">
        <v>12</v>
      </c>
      <c r="B7" s="89"/>
      <c r="C7" s="90"/>
      <c r="D7" s="90"/>
      <c r="E7" s="90"/>
      <c r="F7" s="90"/>
      <c r="G7" s="89"/>
      <c r="H7" s="89"/>
      <c r="I7" s="90"/>
      <c r="J7" s="31"/>
      <c r="K7" s="91"/>
      <c r="L7" s="91"/>
      <c r="M7" s="91"/>
      <c r="N7" s="91"/>
      <c r="P7" s="52" t="s">
        <v>26</v>
      </c>
      <c r="Q7" s="52" t="s">
        <v>27</v>
      </c>
    </row>
    <row r="8" spans="1:18" ht="20.85" customHeight="1">
      <c r="A8" s="89" t="s">
        <v>15</v>
      </c>
      <c r="B8" s="92" t="s">
        <v>16</v>
      </c>
      <c r="C8" s="93" t="s">
        <v>17</v>
      </c>
      <c r="D8" s="89" t="s">
        <v>18</v>
      </c>
      <c r="E8" s="89" t="s">
        <v>19</v>
      </c>
      <c r="F8" s="30"/>
      <c r="G8" s="33" t="s">
        <v>20</v>
      </c>
      <c r="H8" s="89" t="s">
        <v>21</v>
      </c>
      <c r="I8" s="89"/>
      <c r="J8" s="30"/>
      <c r="K8" s="91" t="s">
        <v>22</v>
      </c>
      <c r="L8" s="91" t="s">
        <v>23</v>
      </c>
      <c r="M8" s="91" t="s">
        <v>24</v>
      </c>
      <c r="N8" s="91" t="s">
        <v>25</v>
      </c>
      <c r="P8" s="52" t="s">
        <v>32</v>
      </c>
      <c r="Q8" s="52" t="s">
        <v>33</v>
      </c>
    </row>
    <row r="9" spans="1:18" ht="20.85" customHeight="1">
      <c r="A9" s="89"/>
      <c r="B9" s="92"/>
      <c r="C9" s="94"/>
      <c r="D9" s="89"/>
      <c r="E9" s="89"/>
      <c r="F9" s="30"/>
      <c r="G9" s="30" t="s">
        <v>28</v>
      </c>
      <c r="H9" s="32" t="s">
        <v>29</v>
      </c>
      <c r="I9" s="34" t="s">
        <v>30</v>
      </c>
      <c r="J9" s="32" t="s">
        <v>31</v>
      </c>
      <c r="K9" s="91"/>
      <c r="L9" s="91"/>
      <c r="M9" s="91"/>
      <c r="N9" s="91"/>
      <c r="P9" s="52" t="s">
        <v>41</v>
      </c>
      <c r="Q9" s="52" t="s">
        <v>42</v>
      </c>
    </row>
    <row r="10" spans="1:18" ht="20.85" customHeight="1">
      <c r="A10" s="6">
        <v>1</v>
      </c>
      <c r="B10" s="5" t="s">
        <v>6</v>
      </c>
      <c r="C10" s="5" t="s">
        <v>78</v>
      </c>
      <c r="D10" s="7" t="s">
        <v>35</v>
      </c>
      <c r="E10" s="7" t="s">
        <v>36</v>
      </c>
      <c r="F10" s="7" t="str">
        <f>_xlfn.CONCAT(E10,", ",D10)</f>
        <v>PALOTES, Perico</v>
      </c>
      <c r="G10" s="11">
        <v>43853</v>
      </c>
      <c r="H10" s="6" t="s">
        <v>37</v>
      </c>
      <c r="I10" s="35" t="s">
        <v>38</v>
      </c>
      <c r="J10" s="36" t="s">
        <v>39</v>
      </c>
      <c r="K10" s="37" t="s">
        <v>40</v>
      </c>
      <c r="L10" s="37" t="s">
        <v>40</v>
      </c>
      <c r="M10" s="37" t="s">
        <v>40</v>
      </c>
      <c r="N10" s="37" t="s">
        <v>40</v>
      </c>
      <c r="P10" s="52" t="s">
        <v>43</v>
      </c>
      <c r="Q10" s="52" t="s">
        <v>44</v>
      </c>
    </row>
    <row r="11" spans="1:18" s="38" customFormat="1" ht="20.85" customHeight="1">
      <c r="A11" s="6">
        <f>+A10+1</f>
        <v>2</v>
      </c>
      <c r="B11" s="5"/>
      <c r="C11" s="5"/>
      <c r="D11" s="7"/>
      <c r="E11" s="7"/>
      <c r="F11" s="7" t="str">
        <f>_xlfn.CONCAT(E11,", ",D11)</f>
        <v xml:space="preserve">, </v>
      </c>
      <c r="G11" s="11"/>
      <c r="H11" s="6"/>
      <c r="I11" s="35"/>
      <c r="J11" s="36"/>
      <c r="K11" s="37"/>
      <c r="L11" s="37"/>
      <c r="M11" s="37"/>
      <c r="N11" s="37"/>
      <c r="P11" s="52" t="s">
        <v>45</v>
      </c>
      <c r="Q11" s="52" t="s">
        <v>46</v>
      </c>
    </row>
    <row r="12" spans="1:18" s="38" customFormat="1" ht="20.85" customHeight="1">
      <c r="A12" s="6">
        <f t="shared" ref="A12:A39" si="0">+A11+1</f>
        <v>3</v>
      </c>
      <c r="B12" s="5"/>
      <c r="C12" s="5"/>
      <c r="D12" s="7"/>
      <c r="E12" s="7"/>
      <c r="F12" s="7" t="str">
        <f t="shared" ref="F12:F39" si="1">_xlfn.CONCAT(E12,", ",D12)</f>
        <v xml:space="preserve">, </v>
      </c>
      <c r="G12" s="11"/>
      <c r="H12" s="6"/>
      <c r="I12" s="35"/>
      <c r="J12" s="36"/>
      <c r="K12" s="37"/>
      <c r="L12" s="37"/>
      <c r="M12" s="37"/>
      <c r="N12" s="37"/>
      <c r="P12" s="64"/>
      <c r="Q12" s="64"/>
    </row>
    <row r="13" spans="1:18" s="38" customFormat="1" ht="20.85" customHeight="1">
      <c r="A13" s="6">
        <f t="shared" si="0"/>
        <v>4</v>
      </c>
      <c r="B13" s="5"/>
      <c r="C13" s="5"/>
      <c r="D13" s="7"/>
      <c r="E13" s="7"/>
      <c r="F13" s="7" t="str">
        <f t="shared" si="1"/>
        <v xml:space="preserve">, </v>
      </c>
      <c r="G13" s="11"/>
      <c r="H13" s="6"/>
      <c r="I13" s="15"/>
      <c r="J13" s="36"/>
      <c r="K13" s="37"/>
      <c r="L13" s="37"/>
      <c r="M13" s="37"/>
      <c r="N13" s="37"/>
      <c r="P13" s="64"/>
      <c r="Q13" s="64"/>
    </row>
    <row r="14" spans="1:18" s="38" customFormat="1" ht="20.85" customHeight="1">
      <c r="A14" s="6">
        <f t="shared" si="0"/>
        <v>5</v>
      </c>
      <c r="B14" s="5"/>
      <c r="C14" s="5"/>
      <c r="D14" s="7"/>
      <c r="E14" s="7"/>
      <c r="F14" s="7" t="str">
        <f t="shared" si="1"/>
        <v xml:space="preserve">, </v>
      </c>
      <c r="G14" s="11"/>
      <c r="H14" s="6"/>
      <c r="I14" s="15"/>
      <c r="J14" s="36"/>
      <c r="K14" s="37"/>
      <c r="L14" s="37"/>
      <c r="M14" s="37"/>
      <c r="N14" s="37"/>
      <c r="O14" s="39"/>
      <c r="P14" s="64"/>
      <c r="Q14" s="64"/>
      <c r="R14" s="39"/>
    </row>
    <row r="15" spans="1:18" s="38" customFormat="1" ht="20.7" customHeight="1">
      <c r="A15" s="6">
        <f t="shared" si="0"/>
        <v>6</v>
      </c>
      <c r="B15" s="5"/>
      <c r="C15" s="5"/>
      <c r="D15" s="5"/>
      <c r="E15" s="7"/>
      <c r="F15" s="7" t="str">
        <f t="shared" si="1"/>
        <v xml:space="preserve">, </v>
      </c>
      <c r="G15" s="11"/>
      <c r="H15" s="6"/>
      <c r="I15" s="15"/>
      <c r="J15" s="36"/>
      <c r="K15" s="37"/>
      <c r="L15" s="37"/>
      <c r="M15" s="37"/>
      <c r="N15" s="37"/>
      <c r="O15" s="39"/>
      <c r="P15" s="78" t="s">
        <v>47</v>
      </c>
      <c r="Q15" s="84" t="s">
        <v>48</v>
      </c>
      <c r="R15" s="39"/>
    </row>
    <row r="16" spans="1:18" s="38" customFormat="1" ht="20.7" customHeight="1">
      <c r="A16" s="6">
        <f t="shared" si="0"/>
        <v>7</v>
      </c>
      <c r="B16" s="5"/>
      <c r="C16" s="5"/>
      <c r="D16" s="5"/>
      <c r="E16" s="7"/>
      <c r="F16" s="7" t="str">
        <f t="shared" si="1"/>
        <v xml:space="preserve">, </v>
      </c>
      <c r="G16" s="11"/>
      <c r="H16" s="6"/>
      <c r="I16" s="16"/>
      <c r="J16" s="36"/>
      <c r="K16" s="37"/>
      <c r="L16" s="37"/>
      <c r="M16" s="37"/>
      <c r="N16" s="37"/>
      <c r="O16" s="39"/>
      <c r="P16" s="79"/>
      <c r="Q16" s="85"/>
      <c r="R16" s="39"/>
    </row>
    <row r="17" spans="1:19" s="38" customFormat="1" ht="20.7" customHeight="1">
      <c r="A17" s="6">
        <f t="shared" si="0"/>
        <v>8</v>
      </c>
      <c r="B17" s="5"/>
      <c r="C17" s="5"/>
      <c r="D17" s="5"/>
      <c r="E17" s="7"/>
      <c r="F17" s="7" t="str">
        <f t="shared" si="1"/>
        <v xml:space="preserve">, </v>
      </c>
      <c r="G17" s="11"/>
      <c r="H17" s="6"/>
      <c r="I17" s="16"/>
      <c r="J17" s="36"/>
      <c r="K17" s="37"/>
      <c r="L17" s="37"/>
      <c r="M17" s="37"/>
      <c r="N17" s="37"/>
      <c r="P17" s="80"/>
      <c r="Q17" s="86"/>
    </row>
    <row r="18" spans="1:19" s="38" customFormat="1" ht="20.7" customHeight="1">
      <c r="A18" s="6">
        <f t="shared" si="0"/>
        <v>9</v>
      </c>
      <c r="B18" s="5"/>
      <c r="C18" s="5"/>
      <c r="D18" s="5"/>
      <c r="E18" s="7"/>
      <c r="F18" s="7" t="str">
        <f t="shared" si="1"/>
        <v xml:space="preserve">, </v>
      </c>
      <c r="G18" s="11"/>
      <c r="H18" s="6"/>
      <c r="I18" s="15"/>
      <c r="J18" s="36"/>
      <c r="K18" s="37"/>
      <c r="L18" s="37"/>
      <c r="M18" s="37"/>
      <c r="N18" s="37"/>
      <c r="P18" s="52" t="s">
        <v>39</v>
      </c>
      <c r="Q18" s="52" t="s">
        <v>37</v>
      </c>
    </row>
    <row r="19" spans="1:19" s="38" customFormat="1" ht="20.7" customHeight="1">
      <c r="A19" s="6">
        <f t="shared" si="0"/>
        <v>10</v>
      </c>
      <c r="B19" s="5"/>
      <c r="C19" s="5"/>
      <c r="D19" s="5"/>
      <c r="E19" s="7"/>
      <c r="F19" s="7" t="str">
        <f t="shared" si="1"/>
        <v xml:space="preserve">, </v>
      </c>
      <c r="G19" s="11"/>
      <c r="H19" s="6"/>
      <c r="I19" s="15"/>
      <c r="J19" s="36"/>
      <c r="K19" s="37"/>
      <c r="L19" s="37"/>
      <c r="M19" s="37"/>
      <c r="N19" s="37"/>
      <c r="P19" s="52" t="s">
        <v>49</v>
      </c>
      <c r="Q19" s="52" t="s">
        <v>50</v>
      </c>
    </row>
    <row r="20" spans="1:19" s="38" customFormat="1" ht="20.7" customHeight="1">
      <c r="A20" s="6">
        <f t="shared" si="0"/>
        <v>11</v>
      </c>
      <c r="B20" s="5"/>
      <c r="C20" s="5"/>
      <c r="D20" s="7"/>
      <c r="E20" s="7"/>
      <c r="F20" s="7" t="str">
        <f t="shared" si="1"/>
        <v xml:space="preserve">, </v>
      </c>
      <c r="G20" s="11"/>
      <c r="H20" s="6"/>
      <c r="I20" s="35"/>
      <c r="J20" s="36"/>
      <c r="K20" s="37"/>
      <c r="L20" s="37"/>
      <c r="M20" s="37"/>
      <c r="N20" s="37"/>
      <c r="P20" s="64"/>
      <c r="Q20" s="52" t="s">
        <v>51</v>
      </c>
    </row>
    <row r="21" spans="1:19" s="38" customFormat="1" ht="20.7" customHeight="1">
      <c r="A21" s="6">
        <f t="shared" si="0"/>
        <v>12</v>
      </c>
      <c r="B21" s="5"/>
      <c r="C21" s="5"/>
      <c r="D21" s="5"/>
      <c r="E21" s="7"/>
      <c r="F21" s="7" t="str">
        <f t="shared" si="1"/>
        <v xml:space="preserve">, </v>
      </c>
      <c r="G21" s="11"/>
      <c r="H21" s="6"/>
      <c r="I21" s="15"/>
      <c r="J21" s="36"/>
      <c r="K21" s="37"/>
      <c r="L21" s="37"/>
      <c r="M21" s="37"/>
      <c r="N21" s="37"/>
      <c r="P21" s="64"/>
      <c r="Q21" s="56"/>
    </row>
    <row r="22" spans="1:19" s="38" customFormat="1" ht="20.7" customHeight="1">
      <c r="A22" s="6">
        <f t="shared" si="0"/>
        <v>13</v>
      </c>
      <c r="B22" s="5"/>
      <c r="C22" s="5"/>
      <c r="D22" s="5"/>
      <c r="E22" s="7"/>
      <c r="F22" s="7" t="str">
        <f t="shared" si="1"/>
        <v xml:space="preserve">, </v>
      </c>
      <c r="G22" s="11"/>
      <c r="H22" s="6"/>
      <c r="I22" s="15"/>
      <c r="J22" s="36"/>
      <c r="K22" s="37"/>
      <c r="L22" s="37"/>
      <c r="M22" s="37"/>
      <c r="N22" s="37"/>
      <c r="P22" s="64"/>
      <c r="Q22" s="64"/>
    </row>
    <row r="23" spans="1:19" s="38" customFormat="1" ht="20.7" customHeight="1">
      <c r="A23" s="6">
        <f t="shared" si="0"/>
        <v>14</v>
      </c>
      <c r="B23" s="5"/>
      <c r="C23" s="5"/>
      <c r="D23" s="5"/>
      <c r="E23" s="7"/>
      <c r="F23" s="7" t="str">
        <f t="shared" si="1"/>
        <v xml:space="preserve">, </v>
      </c>
      <c r="G23" s="11"/>
      <c r="H23" s="6"/>
      <c r="I23" s="15"/>
      <c r="J23" s="36"/>
      <c r="K23" s="37"/>
      <c r="L23" s="37"/>
      <c r="M23" s="37"/>
      <c r="N23" s="37"/>
      <c r="P23" s="81" t="s">
        <v>48</v>
      </c>
      <c r="Q23" s="65" t="s">
        <v>52</v>
      </c>
      <c r="R23" s="40"/>
    </row>
    <row r="24" spans="1:19" s="38" customFormat="1" ht="20.7" customHeight="1">
      <c r="A24" s="6">
        <f t="shared" si="0"/>
        <v>15</v>
      </c>
      <c r="B24" s="5"/>
      <c r="C24" s="5"/>
      <c r="D24" s="5"/>
      <c r="E24" s="7"/>
      <c r="F24" s="7" t="str">
        <f t="shared" si="1"/>
        <v xml:space="preserve">, </v>
      </c>
      <c r="G24" s="11"/>
      <c r="H24" s="6"/>
      <c r="I24" s="15"/>
      <c r="J24" s="36"/>
      <c r="K24" s="37"/>
      <c r="L24" s="37"/>
      <c r="M24" s="37"/>
      <c r="N24" s="37"/>
      <c r="P24" s="82"/>
      <c r="Q24" s="65" t="s">
        <v>53</v>
      </c>
      <c r="R24" s="40"/>
      <c r="S24" s="41"/>
    </row>
    <row r="25" spans="1:19" s="38" customFormat="1" ht="20.7" customHeight="1">
      <c r="A25" s="6">
        <f t="shared" si="0"/>
        <v>16</v>
      </c>
      <c r="B25" s="5"/>
      <c r="C25" s="5"/>
      <c r="D25" s="5"/>
      <c r="E25" s="7"/>
      <c r="F25" s="7" t="str">
        <f t="shared" si="1"/>
        <v xml:space="preserve">, </v>
      </c>
      <c r="G25" s="11"/>
      <c r="H25" s="6"/>
      <c r="I25" s="15"/>
      <c r="J25" s="36"/>
      <c r="K25" s="37"/>
      <c r="L25" s="37"/>
      <c r="M25" s="37"/>
      <c r="N25" s="37"/>
      <c r="P25" s="83"/>
      <c r="Q25" s="64"/>
    </row>
    <row r="26" spans="1:19" s="38" customFormat="1" ht="20.7" customHeight="1">
      <c r="A26" s="6">
        <f t="shared" si="0"/>
        <v>17</v>
      </c>
      <c r="B26" s="5"/>
      <c r="C26" s="5"/>
      <c r="D26" s="5"/>
      <c r="E26" s="7"/>
      <c r="F26" s="7" t="str">
        <f t="shared" si="1"/>
        <v xml:space="preserve">, </v>
      </c>
      <c r="G26" s="11"/>
      <c r="H26" s="6"/>
      <c r="I26" s="15"/>
      <c r="J26" s="36"/>
      <c r="K26" s="37"/>
      <c r="L26" s="37"/>
      <c r="M26" s="37"/>
      <c r="N26" s="37"/>
      <c r="P26" s="52" t="s">
        <v>37</v>
      </c>
      <c r="Q26" s="64"/>
    </row>
    <row r="27" spans="1:19" s="38" customFormat="1" ht="20.7" customHeight="1">
      <c r="A27" s="6">
        <f t="shared" si="0"/>
        <v>18</v>
      </c>
      <c r="B27" s="5"/>
      <c r="C27" s="5"/>
      <c r="D27" s="5"/>
      <c r="E27" s="7"/>
      <c r="F27" s="7" t="str">
        <f t="shared" si="1"/>
        <v xml:space="preserve">, </v>
      </c>
      <c r="G27" s="11"/>
      <c r="H27" s="6"/>
      <c r="I27" s="15"/>
      <c r="J27" s="36"/>
      <c r="K27" s="37"/>
      <c r="L27" s="37"/>
      <c r="M27" s="37"/>
      <c r="N27" s="37"/>
      <c r="P27" s="52" t="s">
        <v>54</v>
      </c>
      <c r="Q27" s="64"/>
    </row>
    <row r="28" spans="1:19" s="38" customFormat="1" ht="20.7" customHeight="1">
      <c r="A28" s="6">
        <f t="shared" si="0"/>
        <v>19</v>
      </c>
      <c r="B28" s="5"/>
      <c r="C28" s="5"/>
      <c r="D28" s="5"/>
      <c r="E28" s="7"/>
      <c r="F28" s="7" t="str">
        <f t="shared" si="1"/>
        <v xml:space="preserve">, </v>
      </c>
      <c r="G28" s="11"/>
      <c r="H28" s="6"/>
      <c r="I28" s="15"/>
      <c r="J28" s="36"/>
      <c r="K28" s="37"/>
      <c r="L28" s="37"/>
      <c r="M28" s="37"/>
      <c r="N28" s="37"/>
      <c r="P28" s="52" t="s">
        <v>50</v>
      </c>
      <c r="Q28" s="64"/>
    </row>
    <row r="29" spans="1:19" s="38" customFormat="1" ht="20.7" customHeight="1">
      <c r="A29" s="6">
        <f t="shared" si="0"/>
        <v>20</v>
      </c>
      <c r="B29" s="5"/>
      <c r="C29" s="5"/>
      <c r="D29" s="5"/>
      <c r="E29" s="7"/>
      <c r="F29" s="7" t="str">
        <f t="shared" si="1"/>
        <v xml:space="preserve">, </v>
      </c>
      <c r="G29" s="11"/>
      <c r="H29" s="6"/>
      <c r="I29" s="15"/>
      <c r="J29" s="36"/>
      <c r="K29" s="37"/>
      <c r="L29" s="37"/>
      <c r="M29" s="37"/>
      <c r="N29" s="37"/>
      <c r="P29" s="52" t="s">
        <v>51</v>
      </c>
      <c r="Q29" s="64"/>
    </row>
    <row r="30" spans="1:19" s="38" customFormat="1" ht="20.7" customHeight="1">
      <c r="A30" s="6">
        <f t="shared" si="0"/>
        <v>21</v>
      </c>
      <c r="B30" s="5"/>
      <c r="C30" s="5"/>
      <c r="D30" s="7"/>
      <c r="E30" s="7"/>
      <c r="F30" s="7" t="str">
        <f t="shared" si="1"/>
        <v xml:space="preserve">, </v>
      </c>
      <c r="G30" s="11"/>
      <c r="H30" s="6"/>
      <c r="I30" s="35"/>
      <c r="J30" s="36"/>
      <c r="K30" s="37"/>
      <c r="L30" s="37"/>
      <c r="M30" s="37"/>
      <c r="N30" s="37"/>
      <c r="P30" s="64"/>
      <c r="Q30" s="64"/>
    </row>
    <row r="31" spans="1:19" s="38" customFormat="1" ht="20.7" customHeight="1">
      <c r="A31" s="6">
        <f t="shared" si="0"/>
        <v>22</v>
      </c>
      <c r="B31" s="5"/>
      <c r="C31" s="5"/>
      <c r="D31" s="7"/>
      <c r="E31" s="7"/>
      <c r="F31" s="7" t="str">
        <f t="shared" si="1"/>
        <v xml:space="preserve">, </v>
      </c>
      <c r="G31" s="11"/>
      <c r="H31" s="6"/>
      <c r="I31" s="35"/>
      <c r="J31" s="36"/>
      <c r="K31" s="37"/>
      <c r="L31" s="37"/>
      <c r="M31" s="37"/>
      <c r="N31" s="37"/>
      <c r="P31" s="64"/>
      <c r="Q31" s="64"/>
    </row>
    <row r="32" spans="1:19" s="38" customFormat="1" ht="20.7" customHeight="1">
      <c r="A32" s="6">
        <f t="shared" si="0"/>
        <v>23</v>
      </c>
      <c r="B32" s="5"/>
      <c r="C32" s="5"/>
      <c r="D32" s="7"/>
      <c r="E32" s="7"/>
      <c r="F32" s="7" t="str">
        <f t="shared" si="1"/>
        <v xml:space="preserve">, </v>
      </c>
      <c r="G32" s="11"/>
      <c r="H32" s="6"/>
      <c r="I32" s="35"/>
      <c r="J32" s="36"/>
      <c r="K32" s="37"/>
      <c r="L32" s="37"/>
      <c r="M32" s="37"/>
      <c r="N32" s="37"/>
      <c r="P32" s="66" t="s">
        <v>78</v>
      </c>
      <c r="Q32" s="67"/>
    </row>
    <row r="33" spans="1:17" s="38" customFormat="1" ht="20.7" customHeight="1">
      <c r="A33" s="6">
        <f t="shared" si="0"/>
        <v>24</v>
      </c>
      <c r="B33" s="5"/>
      <c r="C33" s="5"/>
      <c r="D33" s="7"/>
      <c r="E33" s="12"/>
      <c r="F33" s="7" t="str">
        <f t="shared" si="1"/>
        <v xml:space="preserve">, </v>
      </c>
      <c r="G33" s="11"/>
      <c r="H33" s="6"/>
      <c r="I33" s="15"/>
      <c r="J33" s="36"/>
      <c r="K33" s="37"/>
      <c r="L33" s="37"/>
      <c r="M33" s="37"/>
      <c r="N33" s="37"/>
      <c r="P33" s="66" t="s">
        <v>34</v>
      </c>
      <c r="Q33" s="64"/>
    </row>
    <row r="34" spans="1:17" s="38" customFormat="1" ht="20.7" customHeight="1">
      <c r="A34" s="6">
        <f t="shared" si="0"/>
        <v>25</v>
      </c>
      <c r="B34" s="5"/>
      <c r="C34" s="5"/>
      <c r="D34" s="7"/>
      <c r="E34" s="7"/>
      <c r="F34" s="7" t="str">
        <f t="shared" si="1"/>
        <v xml:space="preserve">, </v>
      </c>
      <c r="G34" s="11"/>
      <c r="H34" s="6"/>
      <c r="I34" s="15"/>
      <c r="J34" s="36"/>
      <c r="K34" s="37"/>
      <c r="L34" s="37"/>
      <c r="M34" s="37"/>
      <c r="N34" s="37"/>
    </row>
    <row r="35" spans="1:17" s="38" customFormat="1" ht="20.7" customHeight="1">
      <c r="A35" s="6">
        <f t="shared" si="0"/>
        <v>26</v>
      </c>
      <c r="B35" s="5"/>
      <c r="C35" s="5"/>
      <c r="D35" s="5"/>
      <c r="E35" s="7"/>
      <c r="F35" s="7" t="str">
        <f t="shared" si="1"/>
        <v xml:space="preserve">, </v>
      </c>
      <c r="G35" s="11"/>
      <c r="H35" s="6"/>
      <c r="I35" s="15"/>
      <c r="J35" s="36"/>
      <c r="K35" s="37"/>
      <c r="L35" s="37"/>
      <c r="M35" s="37"/>
      <c r="N35" s="37"/>
    </row>
    <row r="36" spans="1:17" s="38" customFormat="1" ht="20.7" customHeight="1">
      <c r="A36" s="6">
        <f t="shared" si="0"/>
        <v>27</v>
      </c>
      <c r="B36" s="5"/>
      <c r="C36" s="5"/>
      <c r="D36" s="5"/>
      <c r="E36" s="7"/>
      <c r="F36" s="7" t="str">
        <f t="shared" si="1"/>
        <v xml:space="preserve">, </v>
      </c>
      <c r="G36" s="11"/>
      <c r="H36" s="6"/>
      <c r="I36" s="16"/>
      <c r="J36" s="36"/>
      <c r="K36" s="37"/>
      <c r="L36" s="37"/>
      <c r="M36" s="37"/>
      <c r="N36" s="37"/>
    </row>
    <row r="37" spans="1:17" s="38" customFormat="1" ht="20.7" customHeight="1">
      <c r="A37" s="6">
        <f t="shared" si="0"/>
        <v>28</v>
      </c>
      <c r="B37" s="5"/>
      <c r="C37" s="5"/>
      <c r="D37" s="5"/>
      <c r="E37" s="7"/>
      <c r="F37" s="7" t="str">
        <f t="shared" si="1"/>
        <v xml:space="preserve">, </v>
      </c>
      <c r="G37" s="11"/>
      <c r="H37" s="6"/>
      <c r="I37" s="16"/>
      <c r="J37" s="36"/>
      <c r="K37" s="37"/>
      <c r="L37" s="37"/>
      <c r="M37" s="37"/>
      <c r="N37" s="37"/>
    </row>
    <row r="38" spans="1:17" s="38" customFormat="1" ht="20.7" customHeight="1">
      <c r="A38" s="6">
        <f t="shared" si="0"/>
        <v>29</v>
      </c>
      <c r="B38" s="5"/>
      <c r="C38" s="5"/>
      <c r="D38" s="5"/>
      <c r="E38" s="7"/>
      <c r="F38" s="7" t="str">
        <f t="shared" si="1"/>
        <v xml:space="preserve">, </v>
      </c>
      <c r="G38" s="11"/>
      <c r="H38" s="6"/>
      <c r="I38" s="15"/>
      <c r="J38" s="36"/>
      <c r="K38" s="37"/>
      <c r="L38" s="37"/>
      <c r="M38" s="37"/>
      <c r="N38" s="37"/>
    </row>
    <row r="39" spans="1:17" s="38" customFormat="1" ht="20.7" customHeight="1">
      <c r="A39" s="6">
        <f t="shared" si="0"/>
        <v>30</v>
      </c>
      <c r="B39" s="5"/>
      <c r="C39" s="5"/>
      <c r="D39" s="5"/>
      <c r="E39" s="7"/>
      <c r="F39" s="7" t="str">
        <f t="shared" si="1"/>
        <v xml:space="preserve">, </v>
      </c>
      <c r="G39" s="11"/>
      <c r="H39" s="6"/>
      <c r="I39" s="15"/>
      <c r="J39" s="36"/>
      <c r="K39" s="37"/>
      <c r="L39" s="37"/>
      <c r="M39" s="37"/>
      <c r="N39" s="37"/>
    </row>
    <row r="40" spans="1:17" s="39" customFormat="1" ht="20.7" customHeight="1" thickBot="1">
      <c r="A40" s="8"/>
      <c r="B40" s="8"/>
      <c r="C40" s="9"/>
      <c r="D40" s="9"/>
      <c r="E40" s="13"/>
      <c r="F40" s="13"/>
      <c r="G40" s="14"/>
      <c r="H40" s="8"/>
      <c r="I40" s="17"/>
      <c r="J40" s="8"/>
      <c r="K40" s="42"/>
      <c r="L40" s="42"/>
      <c r="M40" s="42"/>
      <c r="N40" s="42"/>
    </row>
    <row r="41" spans="1:17" s="39" customFormat="1" ht="20.7" customHeight="1">
      <c r="A41" s="8"/>
      <c r="B41" s="47"/>
      <c r="C41" s="72" t="s">
        <v>79</v>
      </c>
      <c r="D41" s="72"/>
      <c r="E41" s="72"/>
      <c r="F41" s="72"/>
      <c r="G41" s="72"/>
      <c r="H41" s="48"/>
      <c r="I41" s="49" t="s">
        <v>80</v>
      </c>
      <c r="J41" s="50"/>
      <c r="K41" s="42"/>
      <c r="L41" s="42"/>
      <c r="M41" s="42"/>
      <c r="N41" s="42"/>
    </row>
    <row r="42" spans="1:17" s="39" customFormat="1" ht="20.7" customHeight="1">
      <c r="A42" s="38"/>
      <c r="B42" s="51"/>
      <c r="C42" s="68" t="s">
        <v>81</v>
      </c>
      <c r="D42" s="68"/>
      <c r="E42" s="68"/>
      <c r="F42" s="68"/>
      <c r="G42" s="68"/>
      <c r="H42" s="53">
        <v>100</v>
      </c>
      <c r="I42" s="54">
        <f>IF(K5="X",H42,0)</f>
        <v>100</v>
      </c>
      <c r="J42" s="55"/>
      <c r="K42" s="42"/>
      <c r="L42" s="42"/>
      <c r="M42" s="42"/>
      <c r="N42" s="42"/>
    </row>
    <row r="43" spans="1:17" s="39" customFormat="1" ht="20.7" customHeight="1">
      <c r="A43" s="38"/>
      <c r="B43" s="51"/>
      <c r="C43" s="68" t="s">
        <v>82</v>
      </c>
      <c r="D43" s="68"/>
      <c r="E43" s="68"/>
      <c r="F43" s="68"/>
      <c r="G43" s="68"/>
      <c r="H43" s="53">
        <v>80</v>
      </c>
      <c r="I43" s="54">
        <f>IF(K5="X",I4*H43,0)</f>
        <v>80</v>
      </c>
      <c r="J43" s="55"/>
      <c r="K43" s="42"/>
      <c r="L43" s="42"/>
      <c r="M43" s="42"/>
      <c r="N43" s="42"/>
    </row>
    <row r="44" spans="1:17" s="39" customFormat="1" ht="20.7" customHeight="1">
      <c r="A44" s="38"/>
      <c r="B44" s="51"/>
      <c r="C44" s="69" t="s">
        <v>83</v>
      </c>
      <c r="D44" s="70"/>
      <c r="E44" s="70"/>
      <c r="F44" s="70"/>
      <c r="G44" s="71"/>
      <c r="H44" s="56"/>
      <c r="I44" s="57">
        <f>+I42+I43</f>
        <v>180</v>
      </c>
      <c r="J44" s="55"/>
      <c r="K44" s="42"/>
      <c r="L44" s="42"/>
      <c r="M44" s="42"/>
      <c r="N44" s="42"/>
    </row>
    <row r="45" spans="1:17" s="39" customFormat="1" ht="20.7" customHeight="1">
      <c r="A45" s="38"/>
      <c r="B45" s="51"/>
      <c r="C45" s="56"/>
      <c r="D45" s="56"/>
      <c r="E45" s="56"/>
      <c r="F45" s="56"/>
      <c r="G45" s="56"/>
      <c r="H45" s="56"/>
      <c r="I45" s="56"/>
      <c r="J45" s="55"/>
      <c r="K45" s="42"/>
      <c r="L45" s="42"/>
      <c r="M45" s="42"/>
      <c r="N45" s="42"/>
    </row>
    <row r="46" spans="1:17" s="39" customFormat="1" ht="20.7" customHeight="1">
      <c r="A46" s="38"/>
      <c r="B46" s="51"/>
      <c r="C46" s="73" t="s">
        <v>84</v>
      </c>
      <c r="D46" s="73"/>
      <c r="E46" s="73"/>
      <c r="F46" s="73"/>
      <c r="G46" s="73"/>
      <c r="H46" s="56"/>
      <c r="I46" s="58" t="s">
        <v>80</v>
      </c>
      <c r="J46" s="55"/>
      <c r="K46" s="42"/>
      <c r="L46" s="42"/>
      <c r="M46" s="42"/>
      <c r="N46" s="42"/>
    </row>
    <row r="47" spans="1:17" s="39" customFormat="1" ht="20.7" customHeight="1">
      <c r="A47" s="38"/>
      <c r="B47" s="51"/>
      <c r="C47" s="68" t="s">
        <v>81</v>
      </c>
      <c r="D47" s="68"/>
      <c r="E47" s="68"/>
      <c r="F47" s="68"/>
      <c r="G47" s="68"/>
      <c r="H47" s="53">
        <v>140</v>
      </c>
      <c r="I47" s="54">
        <f>IF(M5="X",H47,0)</f>
        <v>0</v>
      </c>
      <c r="J47" s="55"/>
      <c r="K47" s="42"/>
      <c r="L47" s="42"/>
      <c r="M47" s="42"/>
      <c r="N47" s="42"/>
    </row>
    <row r="48" spans="1:17" s="39" customFormat="1" ht="20.7" customHeight="1">
      <c r="A48" s="38"/>
      <c r="B48" s="51"/>
      <c r="C48" s="68" t="s">
        <v>82</v>
      </c>
      <c r="D48" s="68"/>
      <c r="E48" s="68"/>
      <c r="F48" s="68"/>
      <c r="G48" s="68"/>
      <c r="H48" s="53">
        <v>120</v>
      </c>
      <c r="I48" s="54">
        <f>IF(M5="X",I4*H48,0)</f>
        <v>0</v>
      </c>
      <c r="J48" s="55"/>
      <c r="K48" s="42"/>
      <c r="L48" s="42"/>
      <c r="M48" s="42"/>
      <c r="N48" s="42"/>
    </row>
    <row r="49" spans="1:14" s="39" customFormat="1" ht="20.7" customHeight="1">
      <c r="A49" s="38"/>
      <c r="B49" s="51"/>
      <c r="C49" s="69" t="s">
        <v>83</v>
      </c>
      <c r="D49" s="70"/>
      <c r="E49" s="70"/>
      <c r="F49" s="70"/>
      <c r="G49" s="71"/>
      <c r="H49" s="56"/>
      <c r="I49" s="57">
        <f>+I47+I48</f>
        <v>0</v>
      </c>
      <c r="J49" s="55"/>
      <c r="K49" s="42"/>
      <c r="L49" s="42"/>
      <c r="M49" s="42"/>
      <c r="N49" s="42"/>
    </row>
    <row r="50" spans="1:14" s="39" customFormat="1" ht="20.7" customHeight="1" thickBot="1">
      <c r="A50" s="38"/>
      <c r="B50" s="59"/>
      <c r="C50" s="60"/>
      <c r="D50" s="60"/>
      <c r="E50" s="60"/>
      <c r="F50" s="60"/>
      <c r="G50" s="60"/>
      <c r="H50" s="60"/>
      <c r="I50" s="60"/>
      <c r="J50" s="61"/>
      <c r="K50" s="42"/>
      <c r="L50" s="42"/>
      <c r="M50" s="42"/>
      <c r="N50" s="42"/>
    </row>
    <row r="51" spans="1:14" s="39" customFormat="1" ht="20.7" customHeight="1">
      <c r="I51" s="43"/>
      <c r="K51" s="44"/>
      <c r="L51" s="44"/>
      <c r="M51" s="44"/>
      <c r="N51" s="44"/>
    </row>
    <row r="52" spans="1:14" s="39" customFormat="1" ht="20.7" customHeight="1">
      <c r="I52" s="43"/>
      <c r="K52" s="44"/>
      <c r="L52" s="44"/>
      <c r="M52" s="44"/>
      <c r="N52" s="44"/>
    </row>
    <row r="53" spans="1:14" s="39" customFormat="1" ht="20.7" customHeight="1">
      <c r="I53" s="43"/>
      <c r="K53" s="44"/>
      <c r="L53" s="44"/>
      <c r="M53" s="44"/>
      <c r="N53" s="44"/>
    </row>
    <row r="54" spans="1:14" s="39" customFormat="1" ht="20.7" customHeight="1">
      <c r="I54" s="43"/>
      <c r="K54" s="44"/>
      <c r="L54" s="44"/>
      <c r="M54" s="44"/>
      <c r="N54" s="44"/>
    </row>
    <row r="55" spans="1:14" s="39" customFormat="1" ht="20.7" customHeight="1">
      <c r="I55" s="43"/>
      <c r="K55" s="44"/>
      <c r="L55" s="44"/>
      <c r="M55" s="44"/>
      <c r="N55" s="44"/>
    </row>
    <row r="56" spans="1:14" s="39" customFormat="1" ht="20.7" customHeight="1">
      <c r="I56" s="43"/>
      <c r="K56" s="44"/>
      <c r="L56" s="44"/>
      <c r="M56" s="44"/>
      <c r="N56" s="44"/>
    </row>
    <row r="57" spans="1:14" s="39" customFormat="1" ht="20.7" customHeight="1">
      <c r="I57" s="43"/>
      <c r="K57" s="44"/>
      <c r="L57" s="44"/>
      <c r="M57" s="44"/>
      <c r="N57" s="44"/>
    </row>
    <row r="58" spans="1:14" s="39" customFormat="1" ht="20.7" customHeight="1">
      <c r="I58" s="43"/>
      <c r="K58" s="44"/>
      <c r="L58" s="44"/>
      <c r="M58" s="44"/>
      <c r="N58" s="44"/>
    </row>
    <row r="59" spans="1:14" s="39" customFormat="1" ht="20.7" customHeight="1">
      <c r="I59" s="43"/>
      <c r="K59" s="44"/>
      <c r="L59" s="44"/>
      <c r="M59" s="44"/>
      <c r="N59" s="44"/>
    </row>
    <row r="60" spans="1:14" s="39" customFormat="1" ht="20.7" customHeight="1">
      <c r="I60" s="43"/>
      <c r="K60" s="44"/>
      <c r="L60" s="44"/>
      <c r="M60" s="44"/>
      <c r="N60" s="44"/>
    </row>
    <row r="61" spans="1:14" s="39" customFormat="1" ht="20.7" customHeight="1">
      <c r="I61" s="43"/>
      <c r="K61" s="44"/>
      <c r="L61" s="44"/>
      <c r="M61" s="44"/>
      <c r="N61" s="44"/>
    </row>
    <row r="62" spans="1:14" s="39" customFormat="1" ht="20.7" customHeight="1">
      <c r="I62" s="43"/>
      <c r="K62" s="44"/>
      <c r="L62" s="44"/>
      <c r="M62" s="44"/>
      <c r="N62" s="44"/>
    </row>
    <row r="63" spans="1:14" s="39" customFormat="1" ht="20.7" customHeight="1">
      <c r="I63" s="43"/>
      <c r="K63" s="44"/>
      <c r="L63" s="44"/>
      <c r="M63" s="44"/>
      <c r="N63" s="44"/>
    </row>
    <row r="64" spans="1:14" s="39" customFormat="1" ht="20.7" customHeight="1">
      <c r="I64" s="43"/>
      <c r="K64" s="44"/>
      <c r="L64" s="44"/>
      <c r="M64" s="44"/>
      <c r="N64" s="44"/>
    </row>
    <row r="65" spans="9:14" s="39" customFormat="1" ht="20.7" customHeight="1">
      <c r="I65" s="43"/>
      <c r="K65" s="44"/>
      <c r="L65" s="44"/>
      <c r="M65" s="44"/>
      <c r="N65" s="44"/>
    </row>
    <row r="66" spans="9:14" s="39" customFormat="1" ht="20.7" customHeight="1">
      <c r="I66" s="43"/>
      <c r="K66" s="44"/>
      <c r="L66" s="44"/>
      <c r="M66" s="44"/>
      <c r="N66" s="44"/>
    </row>
    <row r="67" spans="9:14" s="39" customFormat="1" ht="20.7" customHeight="1">
      <c r="I67" s="43"/>
      <c r="K67" s="44"/>
      <c r="L67" s="44"/>
      <c r="M67" s="44"/>
      <c r="N67" s="44"/>
    </row>
    <row r="68" spans="9:14" s="39" customFormat="1" ht="20.7" customHeight="1">
      <c r="I68" s="43"/>
      <c r="K68" s="44"/>
      <c r="L68" s="44"/>
      <c r="M68" s="44"/>
      <c r="N68" s="44"/>
    </row>
    <row r="69" spans="9:14" s="39" customFormat="1" ht="20.7" customHeight="1">
      <c r="I69" s="43"/>
      <c r="K69" s="44"/>
      <c r="L69" s="44"/>
      <c r="M69" s="44"/>
      <c r="N69" s="44"/>
    </row>
    <row r="70" spans="9:14" s="39" customFormat="1" ht="20.7" customHeight="1">
      <c r="I70" s="43"/>
      <c r="K70" s="44"/>
      <c r="L70" s="44"/>
      <c r="M70" s="44"/>
      <c r="N70" s="44"/>
    </row>
    <row r="71" spans="9:14" s="39" customFormat="1" ht="20.7" customHeight="1">
      <c r="I71" s="43"/>
      <c r="K71" s="44"/>
      <c r="L71" s="44"/>
      <c r="M71" s="44"/>
      <c r="N71" s="44"/>
    </row>
    <row r="72" spans="9:14" s="39" customFormat="1" ht="20.7" customHeight="1">
      <c r="I72" s="43"/>
      <c r="K72" s="44"/>
      <c r="L72" s="44"/>
      <c r="M72" s="44"/>
      <c r="N72" s="44"/>
    </row>
    <row r="73" spans="9:14" s="39" customFormat="1" ht="20.7" customHeight="1">
      <c r="I73" s="43"/>
      <c r="K73" s="44"/>
      <c r="L73" s="44"/>
      <c r="M73" s="44"/>
      <c r="N73" s="44"/>
    </row>
    <row r="74" spans="9:14" s="39" customFormat="1" ht="20.7" customHeight="1">
      <c r="I74" s="43"/>
      <c r="K74" s="44"/>
      <c r="L74" s="44"/>
      <c r="M74" s="44"/>
      <c r="N74" s="44"/>
    </row>
    <row r="75" spans="9:14" s="39" customFormat="1" ht="20.7" customHeight="1">
      <c r="I75" s="43"/>
      <c r="K75" s="44"/>
      <c r="L75" s="44"/>
      <c r="M75" s="44"/>
      <c r="N75" s="44"/>
    </row>
    <row r="76" spans="9:14" s="39" customFormat="1" ht="20.7" customHeight="1">
      <c r="I76" s="43"/>
      <c r="K76" s="44"/>
      <c r="L76" s="44"/>
      <c r="M76" s="44"/>
      <c r="N76" s="44"/>
    </row>
    <row r="77" spans="9:14" s="39" customFormat="1" ht="20.7" customHeight="1">
      <c r="I77" s="43"/>
      <c r="K77" s="44"/>
      <c r="L77" s="44"/>
      <c r="M77" s="44"/>
      <c r="N77" s="44"/>
    </row>
    <row r="78" spans="9:14" s="39" customFormat="1" ht="20.7" customHeight="1">
      <c r="I78" s="43"/>
      <c r="K78" s="44"/>
      <c r="L78" s="44"/>
      <c r="M78" s="44"/>
      <c r="N78" s="44"/>
    </row>
    <row r="79" spans="9:14" s="39" customFormat="1" ht="20.7" customHeight="1">
      <c r="I79" s="43"/>
      <c r="K79" s="44"/>
      <c r="L79" s="44"/>
      <c r="M79" s="44"/>
      <c r="N79" s="44"/>
    </row>
    <row r="80" spans="9:14" s="39" customFormat="1" ht="20.7" customHeight="1">
      <c r="I80" s="43"/>
      <c r="K80" s="44"/>
      <c r="L80" s="44"/>
      <c r="M80" s="44"/>
      <c r="N80" s="44"/>
    </row>
    <row r="81" spans="1:18" s="39" customFormat="1" ht="20.7" customHeight="1">
      <c r="I81" s="43"/>
      <c r="K81" s="44"/>
      <c r="L81" s="44"/>
      <c r="M81" s="44"/>
      <c r="N81" s="44"/>
    </row>
    <row r="82" spans="1:18" s="39" customFormat="1" ht="20.7" customHeight="1">
      <c r="I82" s="43"/>
      <c r="K82" s="44"/>
      <c r="L82" s="44"/>
      <c r="M82" s="44"/>
      <c r="N82" s="44"/>
    </row>
    <row r="83" spans="1:18" s="39" customFormat="1" ht="20.7" customHeight="1">
      <c r="I83" s="43"/>
      <c r="K83" s="44"/>
      <c r="L83" s="44"/>
      <c r="M83" s="44"/>
      <c r="N83" s="44"/>
    </row>
    <row r="84" spans="1:18" s="39" customFormat="1" ht="20.7" customHeight="1">
      <c r="I84" s="43"/>
      <c r="K84" s="44"/>
      <c r="L84" s="44"/>
      <c r="M84" s="44"/>
      <c r="N84" s="44"/>
    </row>
    <row r="85" spans="1:18" s="39" customFormat="1" ht="20.7" customHeight="1">
      <c r="I85" s="43"/>
      <c r="K85" s="44"/>
      <c r="L85" s="44"/>
      <c r="M85" s="44"/>
      <c r="N85" s="44"/>
    </row>
    <row r="86" spans="1:18" s="39" customFormat="1" ht="20.7" customHeight="1">
      <c r="I86" s="43"/>
      <c r="K86" s="44"/>
      <c r="L86" s="44"/>
      <c r="M86" s="44"/>
      <c r="N86" s="44"/>
    </row>
    <row r="87" spans="1:18" s="39" customFormat="1" ht="20.7" customHeight="1">
      <c r="I87" s="43"/>
      <c r="K87" s="44"/>
      <c r="L87" s="44"/>
      <c r="M87" s="44"/>
      <c r="N87" s="44"/>
    </row>
    <row r="88" spans="1:18" s="39" customFormat="1" ht="20.7" customHeight="1">
      <c r="I88" s="43"/>
      <c r="K88" s="44"/>
      <c r="L88" s="44"/>
      <c r="M88" s="44"/>
      <c r="N88" s="44"/>
    </row>
    <row r="89" spans="1:18" s="39" customFormat="1" ht="20.7" customHeight="1">
      <c r="I89" s="43"/>
      <c r="K89" s="44"/>
      <c r="L89" s="44"/>
      <c r="M89" s="44"/>
      <c r="N89" s="44"/>
      <c r="O89" s="29"/>
      <c r="R89" s="29"/>
    </row>
    <row r="90" spans="1:18" s="39" customFormat="1" ht="20.7" customHeight="1">
      <c r="I90" s="43"/>
      <c r="K90" s="44"/>
      <c r="L90" s="44"/>
      <c r="M90" s="44"/>
      <c r="N90" s="44"/>
      <c r="O90" s="29"/>
      <c r="R90" s="29"/>
    </row>
    <row r="91" spans="1:18" ht="20.7" customHeight="1">
      <c r="A91" s="39"/>
      <c r="B91" s="39"/>
      <c r="C91" s="39"/>
      <c r="D91" s="39"/>
      <c r="E91" s="39"/>
      <c r="F91" s="39"/>
      <c r="G91" s="39"/>
      <c r="H91" s="39"/>
      <c r="I91" s="43"/>
      <c r="J91" s="39"/>
      <c r="K91" s="44"/>
      <c r="L91" s="44"/>
      <c r="M91" s="44"/>
      <c r="N91" s="44"/>
      <c r="P91" s="39"/>
      <c r="Q91" s="39"/>
    </row>
    <row r="92" spans="1:18" ht="20.7" customHeight="1">
      <c r="A92" s="39"/>
      <c r="B92" s="39"/>
      <c r="C92" s="39"/>
      <c r="D92" s="39"/>
      <c r="E92" s="39"/>
      <c r="F92" s="39"/>
      <c r="G92" s="39"/>
      <c r="H92" s="39"/>
      <c r="I92" s="43"/>
      <c r="J92" s="39"/>
      <c r="K92" s="44"/>
      <c r="L92" s="44"/>
      <c r="M92" s="44"/>
      <c r="N92" s="44"/>
      <c r="P92" s="39"/>
    </row>
    <row r="93" spans="1:18" ht="20.7" customHeight="1">
      <c r="A93" s="39"/>
      <c r="B93" s="39"/>
      <c r="C93" s="39"/>
      <c r="D93" s="39"/>
      <c r="E93" s="39"/>
      <c r="F93" s="39"/>
      <c r="G93" s="39"/>
      <c r="H93" s="39"/>
      <c r="I93" s="43"/>
      <c r="J93" s="39"/>
      <c r="K93" s="44"/>
      <c r="L93" s="44"/>
      <c r="M93" s="44"/>
      <c r="N93" s="44"/>
    </row>
    <row r="94" spans="1:18" ht="20.7" customHeight="1">
      <c r="A94" s="39"/>
      <c r="B94" s="39"/>
      <c r="C94" s="39"/>
      <c r="D94" s="39"/>
      <c r="E94" s="39"/>
      <c r="F94" s="39"/>
      <c r="G94" s="39"/>
      <c r="H94" s="39"/>
      <c r="I94" s="43"/>
      <c r="J94" s="39"/>
      <c r="K94" s="44"/>
      <c r="L94" s="44"/>
      <c r="M94" s="44"/>
      <c r="N94" s="44"/>
    </row>
    <row r="95" spans="1:18" ht="20.7" customHeight="1">
      <c r="A95" s="39"/>
      <c r="B95" s="39"/>
      <c r="C95" s="39"/>
      <c r="D95" s="39"/>
      <c r="E95" s="39"/>
      <c r="F95" s="39"/>
      <c r="G95" s="39"/>
      <c r="H95" s="39"/>
      <c r="I95" s="43"/>
      <c r="J95" s="39"/>
      <c r="K95" s="44"/>
      <c r="L95" s="44"/>
      <c r="M95" s="44"/>
      <c r="N95" s="44"/>
    </row>
    <row r="96" spans="1:18" ht="20.7" customHeight="1">
      <c r="A96" s="39"/>
      <c r="B96" s="39"/>
      <c r="C96" s="39"/>
      <c r="D96" s="39"/>
      <c r="E96" s="39"/>
      <c r="F96" s="39"/>
      <c r="G96" s="39"/>
      <c r="H96" s="39"/>
      <c r="I96" s="43"/>
      <c r="J96" s="39"/>
      <c r="K96" s="44"/>
      <c r="L96" s="44"/>
      <c r="M96" s="44"/>
      <c r="N96" s="44"/>
    </row>
    <row r="97" spans="1:14" ht="20.7" customHeight="1">
      <c r="A97" s="39"/>
      <c r="B97" s="39"/>
      <c r="C97" s="39"/>
      <c r="D97" s="39"/>
      <c r="E97" s="39"/>
      <c r="F97" s="39"/>
      <c r="G97" s="39"/>
      <c r="H97" s="39"/>
      <c r="I97" s="43"/>
      <c r="J97" s="39"/>
      <c r="K97" s="44"/>
      <c r="L97" s="44"/>
      <c r="M97" s="44"/>
      <c r="N97" s="44"/>
    </row>
    <row r="98" spans="1:14" ht="20.7" customHeight="1">
      <c r="A98" s="39"/>
      <c r="B98" s="39"/>
      <c r="C98" s="39"/>
      <c r="D98" s="39"/>
      <c r="E98" s="39"/>
      <c r="F98" s="39"/>
      <c r="G98" s="39"/>
      <c r="H98" s="39"/>
      <c r="I98" s="43"/>
      <c r="J98" s="39"/>
      <c r="K98" s="44"/>
      <c r="L98" s="44"/>
      <c r="M98" s="44"/>
      <c r="N98" s="44"/>
    </row>
    <row r="99" spans="1:14" ht="20.7" customHeight="1">
      <c r="A99" s="39"/>
      <c r="B99" s="39"/>
      <c r="C99" s="39"/>
      <c r="D99" s="39"/>
      <c r="E99" s="39"/>
      <c r="F99" s="39"/>
      <c r="G99" s="39"/>
      <c r="H99" s="39"/>
      <c r="I99" s="43"/>
      <c r="J99" s="39"/>
      <c r="K99" s="44"/>
      <c r="L99" s="44"/>
      <c r="M99" s="44"/>
      <c r="N99" s="44"/>
    </row>
    <row r="100" spans="1:14" ht="20.7" customHeight="1">
      <c r="A100" s="39"/>
      <c r="B100" s="39"/>
      <c r="C100" s="39"/>
      <c r="D100" s="39"/>
      <c r="E100" s="39"/>
      <c r="F100" s="39"/>
      <c r="G100" s="39"/>
      <c r="H100" s="39"/>
      <c r="I100" s="43"/>
      <c r="J100" s="39"/>
      <c r="K100" s="44"/>
      <c r="L100" s="44"/>
      <c r="M100" s="44"/>
      <c r="N100" s="44"/>
    </row>
    <row r="101" spans="1:14" ht="20.7" customHeight="1">
      <c r="A101" s="39"/>
      <c r="B101" s="39"/>
      <c r="C101" s="39"/>
      <c r="D101" s="39"/>
      <c r="E101" s="39"/>
      <c r="F101" s="39"/>
      <c r="G101" s="39"/>
      <c r="H101" s="39"/>
      <c r="I101" s="43"/>
      <c r="J101" s="39"/>
      <c r="K101" s="44"/>
      <c r="L101" s="44"/>
      <c r="M101" s="44"/>
      <c r="N101" s="44"/>
    </row>
    <row r="102" spans="1:14" ht="20.7" customHeight="1">
      <c r="A102" s="39"/>
      <c r="B102" s="39"/>
      <c r="C102" s="39"/>
      <c r="D102" s="39"/>
      <c r="E102" s="39"/>
      <c r="F102" s="39"/>
      <c r="G102" s="39"/>
      <c r="H102" s="39"/>
      <c r="I102" s="43"/>
      <c r="J102" s="39"/>
      <c r="K102" s="44"/>
      <c r="L102" s="44"/>
      <c r="M102" s="44"/>
      <c r="N102" s="44"/>
    </row>
    <row r="103" spans="1:14" ht="20.7" customHeight="1">
      <c r="A103" s="39"/>
      <c r="B103" s="39"/>
      <c r="C103" s="39"/>
      <c r="D103" s="39"/>
      <c r="E103" s="39"/>
      <c r="F103" s="39"/>
      <c r="G103" s="39"/>
      <c r="H103" s="39"/>
      <c r="I103" s="43"/>
      <c r="J103" s="39"/>
      <c r="K103" s="44"/>
      <c r="L103" s="44"/>
      <c r="M103" s="44"/>
      <c r="N103" s="44"/>
    </row>
    <row r="104" spans="1:14" ht="20.7" customHeight="1">
      <c r="A104" s="39"/>
      <c r="B104" s="39"/>
      <c r="C104" s="39"/>
      <c r="D104" s="39"/>
      <c r="E104" s="39"/>
      <c r="F104" s="39"/>
      <c r="G104" s="39"/>
      <c r="H104" s="39"/>
      <c r="I104" s="43"/>
      <c r="J104" s="39"/>
      <c r="K104" s="44"/>
      <c r="L104" s="44"/>
      <c r="M104" s="44"/>
      <c r="N104" s="44"/>
    </row>
    <row r="105" spans="1:14" ht="20.7" customHeight="1">
      <c r="A105" s="39"/>
      <c r="B105" s="39"/>
      <c r="C105" s="39"/>
      <c r="D105" s="39"/>
      <c r="E105" s="39"/>
      <c r="F105" s="39"/>
      <c r="G105" s="39"/>
      <c r="H105" s="39"/>
      <c r="I105" s="43"/>
      <c r="J105" s="39"/>
      <c r="K105" s="44"/>
      <c r="L105" s="44"/>
      <c r="M105" s="44"/>
      <c r="N105" s="44"/>
    </row>
  </sheetData>
  <sheetProtection algorithmName="SHA-512" hashValue="qlkvJKxpBl0C2r50CDZi5/HOSLZ2HCWEtEH7wYpmyoIMogCfjISzcV8l+ZKDI5fpGW7e8oH6obL/WQ50SjBKUQ==" saltValue="NvYVdkNuxcVxZRFqwWfgKg==" spinCount="100000" sheet="1" objects="1" scenarios="1" selectLockedCells="1"/>
  <mergeCells count="44">
    <mergeCell ref="B1:N1"/>
    <mergeCell ref="A2:N2"/>
    <mergeCell ref="A3:B3"/>
    <mergeCell ref="C3:N3"/>
    <mergeCell ref="A4:B4"/>
    <mergeCell ref="C4:E4"/>
    <mergeCell ref="G4:H4"/>
    <mergeCell ref="I4:J4"/>
    <mergeCell ref="K4:L4"/>
    <mergeCell ref="M4:N4"/>
    <mergeCell ref="I5:J5"/>
    <mergeCell ref="A6:B6"/>
    <mergeCell ref="C6:E6"/>
    <mergeCell ref="G6:H6"/>
    <mergeCell ref="I6:J6"/>
    <mergeCell ref="P2:Q3"/>
    <mergeCell ref="A7:I7"/>
    <mergeCell ref="K7:N7"/>
    <mergeCell ref="H8:I8"/>
    <mergeCell ref="A8:A9"/>
    <mergeCell ref="B8:B9"/>
    <mergeCell ref="C8:C9"/>
    <mergeCell ref="D8:D9"/>
    <mergeCell ref="E8:E9"/>
    <mergeCell ref="K8:K9"/>
    <mergeCell ref="L8:L9"/>
    <mergeCell ref="M8:M9"/>
    <mergeCell ref="N8:N9"/>
    <mergeCell ref="A5:B5"/>
    <mergeCell ref="C5:E5"/>
    <mergeCell ref="G5:H5"/>
    <mergeCell ref="K5:L6"/>
    <mergeCell ref="M5:N6"/>
    <mergeCell ref="P15:P17"/>
    <mergeCell ref="P23:P25"/>
    <mergeCell ref="Q15:Q17"/>
    <mergeCell ref="C47:G47"/>
    <mergeCell ref="C48:G48"/>
    <mergeCell ref="C49:G49"/>
    <mergeCell ref="C41:G41"/>
    <mergeCell ref="C42:G42"/>
    <mergeCell ref="C43:G43"/>
    <mergeCell ref="C44:G44"/>
    <mergeCell ref="C46:G46"/>
  </mergeCells>
  <dataValidations count="4">
    <dataValidation type="list" allowBlank="1" showInputMessage="1" showErrorMessage="1" sqref="B10:B39" xr:uid="{BC2FF8BC-7936-4AC1-B8CE-57011BE65043}">
      <formula1>$P$4:$P$11</formula1>
    </dataValidation>
    <dataValidation type="list" allowBlank="1" showInputMessage="1" showErrorMessage="1" sqref="C10:C39" xr:uid="{3CDB074D-219C-4FE4-9625-1E1F5DFDF234}">
      <formula1>$P$32:$P$33</formula1>
    </dataValidation>
    <dataValidation type="list" allowBlank="1" showInputMessage="1" showErrorMessage="1" sqref="H10:H39" xr:uid="{2D1257E9-F764-43E8-B5D1-685DDBA75361}">
      <formula1>$P$26:$P$29</formula1>
    </dataValidation>
    <dataValidation type="list" allowBlank="1" showInputMessage="1" showErrorMessage="1" sqref="J10:J39" xr:uid="{B8F04426-78D0-4624-AE26-86EFCA350534}">
      <formula1>$P$18:$P$19</formula1>
    </dataValidation>
  </dataValidations>
  <printOptions horizontalCentered="1" verticalCentered="1"/>
  <pageMargins left="0" right="0" top="0.24" bottom="0.24" header="0" footer="0"/>
  <pageSetup orientation="landscape" horizont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zoomScale="80" zoomScaleNormal="80" workbookViewId="0">
      <selection activeCell="D2" sqref="D2"/>
    </sheetView>
  </sheetViews>
  <sheetFormatPr baseColWidth="10" defaultColWidth="11" defaultRowHeight="13.2"/>
  <cols>
    <col min="1" max="1" width="3.44140625" customWidth="1"/>
    <col min="2" max="2" width="15.6640625" customWidth="1"/>
    <col min="3" max="3" width="15.44140625" customWidth="1"/>
    <col min="4" max="4" width="8.44140625" customWidth="1"/>
    <col min="5" max="5" width="29.109375" customWidth="1"/>
    <col min="6" max="6" width="16.88671875" customWidth="1"/>
    <col min="10" max="10" width="14.6640625" customWidth="1"/>
    <col min="11" max="13" width="13.109375" customWidth="1"/>
  </cols>
  <sheetData>
    <row r="1" spans="1:13" ht="15">
      <c r="B1" s="1" t="s">
        <v>55</v>
      </c>
      <c r="C1" s="1" t="s">
        <v>56</v>
      </c>
      <c r="D1" s="1" t="s">
        <v>57</v>
      </c>
      <c r="E1" s="1" t="s">
        <v>58</v>
      </c>
      <c r="F1" s="1" t="s">
        <v>20</v>
      </c>
      <c r="G1" s="3" t="s">
        <v>29</v>
      </c>
      <c r="H1" s="3" t="s">
        <v>59</v>
      </c>
      <c r="I1" s="3" t="s">
        <v>31</v>
      </c>
      <c r="J1" s="3" t="s">
        <v>22</v>
      </c>
      <c r="K1" s="3" t="s">
        <v>23</v>
      </c>
      <c r="L1" s="3" t="s">
        <v>24</v>
      </c>
      <c r="M1" s="3" t="s">
        <v>25</v>
      </c>
    </row>
    <row r="2" spans="1:13">
      <c r="A2" s="2">
        <v>1</v>
      </c>
      <c r="B2" s="2" t="str">
        <f>INSCRIPCION!$C$4</f>
        <v>VIKINGOS</v>
      </c>
      <c r="C2" s="2" t="str">
        <f>INSCRIPCION!B10</f>
        <v>INFANTIL A</v>
      </c>
      <c r="D2" s="2" t="str">
        <f>INSCRIPCION!C10</f>
        <v>F</v>
      </c>
      <c r="E2" s="2" t="str">
        <f>INSCRIPCION!F10</f>
        <v>PALOTES, Perico</v>
      </c>
      <c r="F2" s="4">
        <f>INSCRIPCION!G10</f>
        <v>43853</v>
      </c>
      <c r="G2" s="2" t="str">
        <f>INSCRIPCION!H10</f>
        <v>DNI</v>
      </c>
      <c r="H2" s="2" t="str">
        <f>INSCRIPCION!I10</f>
        <v>123456789</v>
      </c>
      <c r="I2" s="2" t="str">
        <f>INSCRIPCION!J10</f>
        <v>AFILIADO</v>
      </c>
      <c r="J2" s="2" t="str">
        <f>INSCRIPCION!K10</f>
        <v>x</v>
      </c>
      <c r="K2" s="2" t="str">
        <f>INSCRIPCION!L10</f>
        <v>x</v>
      </c>
      <c r="L2" s="2" t="str">
        <f>INSCRIPCION!M10</f>
        <v>x</v>
      </c>
      <c r="M2" s="2" t="str">
        <f>INSCRIPCION!N10</f>
        <v>x</v>
      </c>
    </row>
    <row r="3" spans="1:13">
      <c r="A3" s="2">
        <v>2</v>
      </c>
      <c r="B3" s="2" t="str">
        <f>INSCRIPCION!$C$4</f>
        <v>VIKINGOS</v>
      </c>
      <c r="C3" s="2">
        <f>INSCRIPCION!B11</f>
        <v>0</v>
      </c>
      <c r="D3" s="2">
        <f>INSCRIPCION!C11</f>
        <v>0</v>
      </c>
      <c r="E3" s="2" t="str">
        <f>INSCRIPCION!F11</f>
        <v xml:space="preserve">, </v>
      </c>
      <c r="F3" s="4">
        <f>INSCRIPCION!G11</f>
        <v>0</v>
      </c>
      <c r="G3" s="2">
        <f>INSCRIPCION!H11</f>
        <v>0</v>
      </c>
      <c r="H3" s="2">
        <f>INSCRIPCION!I11</f>
        <v>0</v>
      </c>
      <c r="I3" s="2">
        <f>INSCRIPCION!J11</f>
        <v>0</v>
      </c>
      <c r="J3" s="2">
        <f>INSCRIPCION!K11</f>
        <v>0</v>
      </c>
      <c r="K3" s="2">
        <f>INSCRIPCION!L11</f>
        <v>0</v>
      </c>
      <c r="L3" s="2">
        <f>INSCRIPCION!M11</f>
        <v>0</v>
      </c>
      <c r="M3" s="2">
        <f>INSCRIPCION!N11</f>
        <v>0</v>
      </c>
    </row>
    <row r="4" spans="1:13">
      <c r="A4" s="2">
        <v>3</v>
      </c>
      <c r="B4" s="2" t="str">
        <f>INSCRIPCION!$C$4</f>
        <v>VIKINGOS</v>
      </c>
      <c r="C4" s="2">
        <f>INSCRIPCION!B12</f>
        <v>0</v>
      </c>
      <c r="D4" s="2">
        <f>INSCRIPCION!C12</f>
        <v>0</v>
      </c>
      <c r="E4" s="2" t="str">
        <f>INSCRIPCION!F12</f>
        <v xml:space="preserve">, </v>
      </c>
      <c r="F4" s="4">
        <f>INSCRIPCION!G12</f>
        <v>0</v>
      </c>
      <c r="G4" s="2">
        <f>INSCRIPCION!H12</f>
        <v>0</v>
      </c>
      <c r="H4" s="2">
        <f>INSCRIPCION!I12</f>
        <v>0</v>
      </c>
      <c r="I4" s="2">
        <f>INSCRIPCION!J12</f>
        <v>0</v>
      </c>
      <c r="J4" s="2">
        <f>INSCRIPCION!K12</f>
        <v>0</v>
      </c>
      <c r="K4" s="2">
        <f>INSCRIPCION!L12</f>
        <v>0</v>
      </c>
      <c r="L4" s="2">
        <f>INSCRIPCION!M12</f>
        <v>0</v>
      </c>
      <c r="M4" s="2">
        <f>INSCRIPCION!N12</f>
        <v>0</v>
      </c>
    </row>
    <row r="5" spans="1:13">
      <c r="A5" s="2">
        <v>4</v>
      </c>
      <c r="B5" s="2" t="str">
        <f>INSCRIPCION!$C$4</f>
        <v>VIKINGOS</v>
      </c>
      <c r="C5" s="2">
        <f>INSCRIPCION!B13</f>
        <v>0</v>
      </c>
      <c r="D5" s="2">
        <f>INSCRIPCION!C13</f>
        <v>0</v>
      </c>
      <c r="E5" s="2" t="str">
        <f>INSCRIPCION!F13</f>
        <v xml:space="preserve">, </v>
      </c>
      <c r="F5" s="4">
        <f>INSCRIPCION!G13</f>
        <v>0</v>
      </c>
      <c r="G5" s="2">
        <f>INSCRIPCION!H13</f>
        <v>0</v>
      </c>
      <c r="H5" s="2">
        <f>INSCRIPCION!I13</f>
        <v>0</v>
      </c>
      <c r="I5" s="2">
        <f>INSCRIPCION!J13</f>
        <v>0</v>
      </c>
      <c r="J5" s="2">
        <f>INSCRIPCION!K13</f>
        <v>0</v>
      </c>
      <c r="K5" s="2">
        <f>INSCRIPCION!L13</f>
        <v>0</v>
      </c>
      <c r="L5" s="2">
        <f>INSCRIPCION!M13</f>
        <v>0</v>
      </c>
      <c r="M5" s="2">
        <f>INSCRIPCION!N13</f>
        <v>0</v>
      </c>
    </row>
    <row r="6" spans="1:13">
      <c r="A6" s="2">
        <v>5</v>
      </c>
      <c r="B6" s="2" t="str">
        <f>INSCRIPCION!$C$4</f>
        <v>VIKINGOS</v>
      </c>
      <c r="C6" s="2">
        <f>INSCRIPCION!B14</f>
        <v>0</v>
      </c>
      <c r="D6" s="2">
        <f>INSCRIPCION!C14</f>
        <v>0</v>
      </c>
      <c r="E6" s="2" t="str">
        <f>INSCRIPCION!F14</f>
        <v xml:space="preserve">, </v>
      </c>
      <c r="F6" s="4">
        <f>INSCRIPCION!G14</f>
        <v>0</v>
      </c>
      <c r="G6" s="2">
        <f>INSCRIPCION!H14</f>
        <v>0</v>
      </c>
      <c r="H6" s="2">
        <f>INSCRIPCION!I14</f>
        <v>0</v>
      </c>
      <c r="I6" s="2">
        <f>INSCRIPCION!J14</f>
        <v>0</v>
      </c>
      <c r="J6" s="2">
        <f>INSCRIPCION!K14</f>
        <v>0</v>
      </c>
      <c r="K6" s="2">
        <f>INSCRIPCION!L14</f>
        <v>0</v>
      </c>
      <c r="L6" s="2">
        <f>INSCRIPCION!M14</f>
        <v>0</v>
      </c>
      <c r="M6" s="2">
        <f>INSCRIPCION!N14</f>
        <v>0</v>
      </c>
    </row>
    <row r="7" spans="1:13">
      <c r="A7" s="2">
        <v>6</v>
      </c>
      <c r="B7" s="2" t="str">
        <f>INSCRIPCION!$C$4</f>
        <v>VIKINGOS</v>
      </c>
      <c r="C7" s="2">
        <f>INSCRIPCION!B15</f>
        <v>0</v>
      </c>
      <c r="D7" s="2">
        <f>INSCRIPCION!C15</f>
        <v>0</v>
      </c>
      <c r="E7" s="2" t="str">
        <f>INSCRIPCION!F15</f>
        <v xml:space="preserve">, </v>
      </c>
      <c r="F7" s="4">
        <f>INSCRIPCION!G15</f>
        <v>0</v>
      </c>
      <c r="G7" s="2">
        <f>INSCRIPCION!H15</f>
        <v>0</v>
      </c>
      <c r="H7" s="2">
        <f>INSCRIPCION!I15</f>
        <v>0</v>
      </c>
      <c r="I7" s="2">
        <f>INSCRIPCION!J15</f>
        <v>0</v>
      </c>
      <c r="J7" s="2">
        <f>INSCRIPCION!K15</f>
        <v>0</v>
      </c>
      <c r="K7" s="2">
        <f>INSCRIPCION!L15</f>
        <v>0</v>
      </c>
      <c r="L7" s="2">
        <f>INSCRIPCION!M15</f>
        <v>0</v>
      </c>
      <c r="M7" s="2">
        <f>INSCRIPCION!N15</f>
        <v>0</v>
      </c>
    </row>
    <row r="8" spans="1:13">
      <c r="A8" s="2">
        <v>7</v>
      </c>
      <c r="B8" s="2" t="str">
        <f>INSCRIPCION!$C$4</f>
        <v>VIKINGOS</v>
      </c>
      <c r="C8" s="2">
        <f>INSCRIPCION!B16</f>
        <v>0</v>
      </c>
      <c r="D8" s="2">
        <f>INSCRIPCION!C16</f>
        <v>0</v>
      </c>
      <c r="E8" s="2" t="str">
        <f>INSCRIPCION!F16</f>
        <v xml:space="preserve">, </v>
      </c>
      <c r="F8" s="4">
        <f>INSCRIPCION!G16</f>
        <v>0</v>
      </c>
      <c r="G8" s="2">
        <f>INSCRIPCION!H16</f>
        <v>0</v>
      </c>
      <c r="H8" s="2">
        <f>INSCRIPCION!I16</f>
        <v>0</v>
      </c>
      <c r="I8" s="2">
        <f>INSCRIPCION!J16</f>
        <v>0</v>
      </c>
      <c r="J8" s="2">
        <f>INSCRIPCION!K16</f>
        <v>0</v>
      </c>
      <c r="K8" s="2">
        <f>INSCRIPCION!L16</f>
        <v>0</v>
      </c>
      <c r="L8" s="2">
        <f>INSCRIPCION!M16</f>
        <v>0</v>
      </c>
      <c r="M8" s="2">
        <f>INSCRIPCION!N16</f>
        <v>0</v>
      </c>
    </row>
    <row r="9" spans="1:13">
      <c r="A9" s="2">
        <v>8</v>
      </c>
      <c r="B9" s="2" t="str">
        <f>INSCRIPCION!$C$4</f>
        <v>VIKINGOS</v>
      </c>
      <c r="C9" s="2">
        <f>INSCRIPCION!B17</f>
        <v>0</v>
      </c>
      <c r="D9" s="2">
        <f>INSCRIPCION!C17</f>
        <v>0</v>
      </c>
      <c r="E9" s="2" t="str">
        <f>INSCRIPCION!F17</f>
        <v xml:space="preserve">, </v>
      </c>
      <c r="F9" s="4">
        <f>INSCRIPCION!G17</f>
        <v>0</v>
      </c>
      <c r="G9" s="2">
        <f>INSCRIPCION!H17</f>
        <v>0</v>
      </c>
      <c r="H9" s="2">
        <f>INSCRIPCION!I17</f>
        <v>0</v>
      </c>
      <c r="I9" s="2">
        <f>INSCRIPCION!J17</f>
        <v>0</v>
      </c>
      <c r="J9" s="2">
        <f>INSCRIPCION!K17</f>
        <v>0</v>
      </c>
      <c r="K9" s="2">
        <f>INSCRIPCION!L17</f>
        <v>0</v>
      </c>
      <c r="L9" s="2">
        <f>INSCRIPCION!M17</f>
        <v>0</v>
      </c>
      <c r="M9" s="2">
        <f>INSCRIPCION!N17</f>
        <v>0</v>
      </c>
    </row>
    <row r="10" spans="1:13">
      <c r="A10" s="2">
        <v>9</v>
      </c>
      <c r="B10" s="2" t="str">
        <f>INSCRIPCION!$C$4</f>
        <v>VIKINGOS</v>
      </c>
      <c r="C10" s="2">
        <f>INSCRIPCION!B18</f>
        <v>0</v>
      </c>
      <c r="D10" s="2">
        <f>INSCRIPCION!C18</f>
        <v>0</v>
      </c>
      <c r="E10" s="2" t="str">
        <f>INSCRIPCION!F18</f>
        <v xml:space="preserve">, </v>
      </c>
      <c r="F10" s="4">
        <f>INSCRIPCION!G18</f>
        <v>0</v>
      </c>
      <c r="G10" s="2">
        <f>INSCRIPCION!H18</f>
        <v>0</v>
      </c>
      <c r="H10" s="2">
        <f>INSCRIPCION!I18</f>
        <v>0</v>
      </c>
      <c r="I10" s="2">
        <f>INSCRIPCION!J18</f>
        <v>0</v>
      </c>
      <c r="J10" s="2">
        <f>INSCRIPCION!K18</f>
        <v>0</v>
      </c>
      <c r="K10" s="2">
        <f>INSCRIPCION!L18</f>
        <v>0</v>
      </c>
      <c r="L10" s="2">
        <f>INSCRIPCION!M18</f>
        <v>0</v>
      </c>
      <c r="M10" s="2">
        <f>INSCRIPCION!N18</f>
        <v>0</v>
      </c>
    </row>
    <row r="11" spans="1:13">
      <c r="A11" s="2">
        <v>10</v>
      </c>
      <c r="B11" s="2" t="str">
        <f>INSCRIPCION!$C$4</f>
        <v>VIKINGOS</v>
      </c>
      <c r="C11" s="2">
        <f>INSCRIPCION!B19</f>
        <v>0</v>
      </c>
      <c r="D11" s="2">
        <f>INSCRIPCION!C19</f>
        <v>0</v>
      </c>
      <c r="E11" s="2" t="str">
        <f>INSCRIPCION!F19</f>
        <v xml:space="preserve">, </v>
      </c>
      <c r="F11" s="4">
        <f>INSCRIPCION!G19</f>
        <v>0</v>
      </c>
      <c r="G11" s="2">
        <f>INSCRIPCION!H19</f>
        <v>0</v>
      </c>
      <c r="H11" s="2">
        <f>INSCRIPCION!I19</f>
        <v>0</v>
      </c>
      <c r="I11" s="2">
        <f>INSCRIPCION!J19</f>
        <v>0</v>
      </c>
      <c r="J11" s="2">
        <f>INSCRIPCION!K19</f>
        <v>0</v>
      </c>
      <c r="K11" s="2">
        <f>INSCRIPCION!L19</f>
        <v>0</v>
      </c>
      <c r="L11" s="2">
        <f>INSCRIPCION!M19</f>
        <v>0</v>
      </c>
      <c r="M11" s="2">
        <f>INSCRIPCION!N19</f>
        <v>0</v>
      </c>
    </row>
    <row r="12" spans="1:13">
      <c r="A12" s="2">
        <v>11</v>
      </c>
      <c r="B12" s="2" t="str">
        <f>INSCRIPCION!$C$4</f>
        <v>VIKINGOS</v>
      </c>
      <c r="C12" s="2">
        <f>INSCRIPCION!B20</f>
        <v>0</v>
      </c>
      <c r="D12" s="2">
        <f>INSCRIPCION!C20</f>
        <v>0</v>
      </c>
      <c r="E12" s="2" t="str">
        <f>INSCRIPCION!F20</f>
        <v xml:space="preserve">, </v>
      </c>
      <c r="F12" s="4">
        <f>INSCRIPCION!G20</f>
        <v>0</v>
      </c>
      <c r="G12" s="2">
        <f>INSCRIPCION!H20</f>
        <v>0</v>
      </c>
      <c r="H12" s="2">
        <f>INSCRIPCION!I20</f>
        <v>0</v>
      </c>
      <c r="I12" s="2">
        <f>INSCRIPCION!J20</f>
        <v>0</v>
      </c>
      <c r="J12" s="2">
        <f>INSCRIPCION!K20</f>
        <v>0</v>
      </c>
      <c r="K12" s="2">
        <f>INSCRIPCION!L20</f>
        <v>0</v>
      </c>
      <c r="L12" s="2">
        <f>INSCRIPCION!M20</f>
        <v>0</v>
      </c>
      <c r="M12" s="2">
        <f>INSCRIPCION!N20</f>
        <v>0</v>
      </c>
    </row>
    <row r="13" spans="1:13">
      <c r="A13" s="2">
        <v>12</v>
      </c>
      <c r="B13" s="2" t="str">
        <f>INSCRIPCION!$C$4</f>
        <v>VIKINGOS</v>
      </c>
      <c r="C13" s="2">
        <f>INSCRIPCION!B21</f>
        <v>0</v>
      </c>
      <c r="D13" s="2">
        <f>INSCRIPCION!C21</f>
        <v>0</v>
      </c>
      <c r="E13" s="2" t="str">
        <f>INSCRIPCION!F21</f>
        <v xml:space="preserve">, </v>
      </c>
      <c r="F13" s="4">
        <f>INSCRIPCION!G21</f>
        <v>0</v>
      </c>
      <c r="G13" s="2">
        <f>INSCRIPCION!H21</f>
        <v>0</v>
      </c>
      <c r="H13" s="2">
        <f>INSCRIPCION!I21</f>
        <v>0</v>
      </c>
      <c r="I13" s="2">
        <f>INSCRIPCION!J21</f>
        <v>0</v>
      </c>
      <c r="J13" s="2">
        <f>INSCRIPCION!K21</f>
        <v>0</v>
      </c>
      <c r="K13" s="2">
        <f>INSCRIPCION!L21</f>
        <v>0</v>
      </c>
      <c r="L13" s="2">
        <f>INSCRIPCION!M21</f>
        <v>0</v>
      </c>
      <c r="M13" s="2">
        <f>INSCRIPCION!N21</f>
        <v>0</v>
      </c>
    </row>
    <row r="14" spans="1:13">
      <c r="A14" s="2">
        <v>13</v>
      </c>
      <c r="B14" s="2" t="str">
        <f>INSCRIPCION!$C$4</f>
        <v>VIKINGOS</v>
      </c>
      <c r="C14" s="2">
        <f>INSCRIPCION!B22</f>
        <v>0</v>
      </c>
      <c r="D14" s="2">
        <f>INSCRIPCION!C22</f>
        <v>0</v>
      </c>
      <c r="E14" s="2" t="str">
        <f>INSCRIPCION!F22</f>
        <v xml:space="preserve">, </v>
      </c>
      <c r="F14" s="4">
        <f>INSCRIPCION!G22</f>
        <v>0</v>
      </c>
      <c r="G14" s="2">
        <f>INSCRIPCION!H22</f>
        <v>0</v>
      </c>
      <c r="H14" s="2">
        <f>INSCRIPCION!I22</f>
        <v>0</v>
      </c>
      <c r="I14" s="2">
        <f>INSCRIPCION!J22</f>
        <v>0</v>
      </c>
      <c r="J14" s="2">
        <f>INSCRIPCION!K22</f>
        <v>0</v>
      </c>
      <c r="K14" s="2">
        <f>INSCRIPCION!L22</f>
        <v>0</v>
      </c>
      <c r="L14" s="2">
        <f>INSCRIPCION!M22</f>
        <v>0</v>
      </c>
      <c r="M14" s="2">
        <f>INSCRIPCION!N22</f>
        <v>0</v>
      </c>
    </row>
    <row r="15" spans="1:13">
      <c r="A15" s="2">
        <v>14</v>
      </c>
      <c r="B15" s="2" t="str">
        <f>INSCRIPCION!$C$4</f>
        <v>VIKINGOS</v>
      </c>
      <c r="C15" s="2">
        <f>INSCRIPCION!B23</f>
        <v>0</v>
      </c>
      <c r="D15" s="2">
        <f>INSCRIPCION!C23</f>
        <v>0</v>
      </c>
      <c r="E15" s="2" t="str">
        <f>INSCRIPCION!F23</f>
        <v xml:space="preserve">, </v>
      </c>
      <c r="F15" s="4">
        <f>INSCRIPCION!G23</f>
        <v>0</v>
      </c>
      <c r="G15" s="2">
        <f>INSCRIPCION!H23</f>
        <v>0</v>
      </c>
      <c r="H15" s="2">
        <f>INSCRIPCION!I23</f>
        <v>0</v>
      </c>
      <c r="I15" s="2">
        <f>INSCRIPCION!J23</f>
        <v>0</v>
      </c>
      <c r="J15" s="2">
        <f>INSCRIPCION!K23</f>
        <v>0</v>
      </c>
      <c r="K15" s="2">
        <f>INSCRIPCION!L23</f>
        <v>0</v>
      </c>
      <c r="L15" s="2">
        <f>INSCRIPCION!M23</f>
        <v>0</v>
      </c>
      <c r="M15" s="2">
        <f>INSCRIPCION!N23</f>
        <v>0</v>
      </c>
    </row>
    <row r="16" spans="1:13">
      <c r="A16" s="2">
        <v>15</v>
      </c>
      <c r="B16" s="2" t="str">
        <f>INSCRIPCION!$C$4</f>
        <v>VIKINGOS</v>
      </c>
      <c r="C16" s="2">
        <f>INSCRIPCION!B24</f>
        <v>0</v>
      </c>
      <c r="D16" s="2">
        <f>INSCRIPCION!C24</f>
        <v>0</v>
      </c>
      <c r="E16" s="2" t="str">
        <f>INSCRIPCION!F24</f>
        <v xml:space="preserve">, </v>
      </c>
      <c r="F16" s="4">
        <f>INSCRIPCION!G24</f>
        <v>0</v>
      </c>
      <c r="G16" s="2">
        <f>INSCRIPCION!H24</f>
        <v>0</v>
      </c>
      <c r="H16" s="2">
        <f>INSCRIPCION!I24</f>
        <v>0</v>
      </c>
      <c r="I16" s="2">
        <f>INSCRIPCION!J24</f>
        <v>0</v>
      </c>
      <c r="J16" s="2">
        <f>INSCRIPCION!K24</f>
        <v>0</v>
      </c>
      <c r="K16" s="2">
        <f>INSCRIPCION!L24</f>
        <v>0</v>
      </c>
      <c r="L16" s="2">
        <f>INSCRIPCION!M24</f>
        <v>0</v>
      </c>
      <c r="M16" s="2">
        <f>INSCRIPCION!N24</f>
        <v>0</v>
      </c>
    </row>
    <row r="17" spans="1:13">
      <c r="A17" s="2">
        <v>16</v>
      </c>
      <c r="B17" s="2" t="str">
        <f>INSCRIPCION!$C$4</f>
        <v>VIKINGOS</v>
      </c>
      <c r="C17" s="2">
        <f>INSCRIPCION!B25</f>
        <v>0</v>
      </c>
      <c r="D17" s="2">
        <f>INSCRIPCION!C25</f>
        <v>0</v>
      </c>
      <c r="E17" s="2" t="str">
        <f>INSCRIPCION!F25</f>
        <v xml:space="preserve">, </v>
      </c>
      <c r="F17" s="4">
        <f>INSCRIPCION!G25</f>
        <v>0</v>
      </c>
      <c r="G17" s="2">
        <f>INSCRIPCION!H25</f>
        <v>0</v>
      </c>
      <c r="H17" s="2">
        <f>INSCRIPCION!I25</f>
        <v>0</v>
      </c>
      <c r="I17" s="2">
        <f>INSCRIPCION!J25</f>
        <v>0</v>
      </c>
      <c r="J17" s="2">
        <f>INSCRIPCION!K25</f>
        <v>0</v>
      </c>
      <c r="K17" s="2">
        <f>INSCRIPCION!L25</f>
        <v>0</v>
      </c>
      <c r="L17" s="2">
        <f>INSCRIPCION!M25</f>
        <v>0</v>
      </c>
      <c r="M17" s="2">
        <f>INSCRIPCION!N25</f>
        <v>0</v>
      </c>
    </row>
    <row r="18" spans="1:13">
      <c r="A18" s="2">
        <v>17</v>
      </c>
      <c r="B18" s="2" t="str">
        <f>INSCRIPCION!$C$4</f>
        <v>VIKINGOS</v>
      </c>
      <c r="C18" s="2">
        <f>INSCRIPCION!B26</f>
        <v>0</v>
      </c>
      <c r="D18" s="2">
        <f>INSCRIPCION!C26</f>
        <v>0</v>
      </c>
      <c r="E18" s="2" t="str">
        <f>INSCRIPCION!F26</f>
        <v xml:space="preserve">, </v>
      </c>
      <c r="F18" s="4">
        <f>INSCRIPCION!G26</f>
        <v>0</v>
      </c>
      <c r="G18" s="2">
        <f>INSCRIPCION!H26</f>
        <v>0</v>
      </c>
      <c r="H18" s="2">
        <f>INSCRIPCION!I26</f>
        <v>0</v>
      </c>
      <c r="I18" s="2">
        <f>INSCRIPCION!J26</f>
        <v>0</v>
      </c>
      <c r="J18" s="2">
        <f>INSCRIPCION!K26</f>
        <v>0</v>
      </c>
      <c r="K18" s="2">
        <f>INSCRIPCION!L26</f>
        <v>0</v>
      </c>
      <c r="L18" s="2">
        <f>INSCRIPCION!M26</f>
        <v>0</v>
      </c>
      <c r="M18" s="2">
        <f>INSCRIPCION!N26</f>
        <v>0</v>
      </c>
    </row>
    <row r="19" spans="1:13">
      <c r="A19" s="2">
        <v>18</v>
      </c>
      <c r="B19" s="2" t="str">
        <f>INSCRIPCION!$C$4</f>
        <v>VIKINGOS</v>
      </c>
      <c r="C19" s="2">
        <f>INSCRIPCION!B27</f>
        <v>0</v>
      </c>
      <c r="D19" s="2">
        <f>INSCRIPCION!C27</f>
        <v>0</v>
      </c>
      <c r="E19" s="2" t="str">
        <f>INSCRIPCION!F27</f>
        <v xml:space="preserve">, </v>
      </c>
      <c r="F19" s="4">
        <f>INSCRIPCION!G27</f>
        <v>0</v>
      </c>
      <c r="G19" s="2">
        <f>INSCRIPCION!H27</f>
        <v>0</v>
      </c>
      <c r="H19" s="2">
        <f>INSCRIPCION!I27</f>
        <v>0</v>
      </c>
      <c r="I19" s="2">
        <f>INSCRIPCION!J27</f>
        <v>0</v>
      </c>
      <c r="J19" s="2">
        <f>INSCRIPCION!K27</f>
        <v>0</v>
      </c>
      <c r="K19" s="2">
        <f>INSCRIPCION!L27</f>
        <v>0</v>
      </c>
      <c r="L19" s="2">
        <f>INSCRIPCION!M27</f>
        <v>0</v>
      </c>
      <c r="M19" s="2">
        <f>INSCRIPCION!N27</f>
        <v>0</v>
      </c>
    </row>
    <row r="20" spans="1:13">
      <c r="A20" s="2">
        <v>19</v>
      </c>
      <c r="B20" s="2" t="str">
        <f>INSCRIPCION!$C$4</f>
        <v>VIKINGOS</v>
      </c>
      <c r="C20" s="2">
        <f>INSCRIPCION!B28</f>
        <v>0</v>
      </c>
      <c r="D20" s="2">
        <f>INSCRIPCION!C28</f>
        <v>0</v>
      </c>
      <c r="E20" s="2" t="str">
        <f>INSCRIPCION!F28</f>
        <v xml:space="preserve">, </v>
      </c>
      <c r="F20" s="4">
        <f>INSCRIPCION!G28</f>
        <v>0</v>
      </c>
      <c r="G20" s="2">
        <f>INSCRIPCION!H28</f>
        <v>0</v>
      </c>
      <c r="H20" s="2">
        <f>INSCRIPCION!I28</f>
        <v>0</v>
      </c>
      <c r="I20" s="2">
        <f>INSCRIPCION!J28</f>
        <v>0</v>
      </c>
      <c r="J20" s="2">
        <f>INSCRIPCION!K28</f>
        <v>0</v>
      </c>
      <c r="K20" s="2">
        <f>INSCRIPCION!L28</f>
        <v>0</v>
      </c>
      <c r="L20" s="2">
        <f>INSCRIPCION!M28</f>
        <v>0</v>
      </c>
      <c r="M20" s="2">
        <f>INSCRIPCION!N28</f>
        <v>0</v>
      </c>
    </row>
    <row r="21" spans="1:13">
      <c r="A21" s="2">
        <v>20</v>
      </c>
      <c r="B21" s="2" t="str">
        <f>INSCRIPCION!$C$4</f>
        <v>VIKINGOS</v>
      </c>
      <c r="C21" s="2">
        <f>INSCRIPCION!B29</f>
        <v>0</v>
      </c>
      <c r="D21" s="2">
        <f>INSCRIPCION!C29</f>
        <v>0</v>
      </c>
      <c r="E21" s="2" t="str">
        <f>INSCRIPCION!F29</f>
        <v xml:space="preserve">, </v>
      </c>
      <c r="F21" s="4">
        <f>INSCRIPCION!G29</f>
        <v>0</v>
      </c>
      <c r="G21" s="2">
        <f>INSCRIPCION!H29</f>
        <v>0</v>
      </c>
      <c r="H21" s="2">
        <f>INSCRIPCION!I29</f>
        <v>0</v>
      </c>
      <c r="I21" s="2">
        <f>INSCRIPCION!J29</f>
        <v>0</v>
      </c>
      <c r="J21" s="2">
        <f>INSCRIPCION!K29</f>
        <v>0</v>
      </c>
      <c r="K21" s="2">
        <f>INSCRIPCION!L29</f>
        <v>0</v>
      </c>
      <c r="L21" s="2">
        <f>INSCRIPCION!M29</f>
        <v>0</v>
      </c>
      <c r="M21" s="2">
        <f>INSCRIPCION!N29</f>
        <v>0</v>
      </c>
    </row>
    <row r="22" spans="1:13">
      <c r="A22" s="2">
        <v>21</v>
      </c>
      <c r="B22" s="2" t="str">
        <f>INSCRIPCION!$C$4</f>
        <v>VIKINGOS</v>
      </c>
      <c r="C22" s="2">
        <f>INSCRIPCION!B30</f>
        <v>0</v>
      </c>
      <c r="D22" s="2">
        <f>INSCRIPCION!C30</f>
        <v>0</v>
      </c>
      <c r="E22" s="2" t="str">
        <f>INSCRIPCION!F30</f>
        <v xml:space="preserve">, </v>
      </c>
      <c r="F22" s="4">
        <f>INSCRIPCION!G30</f>
        <v>0</v>
      </c>
      <c r="G22" s="2">
        <f>INSCRIPCION!H30</f>
        <v>0</v>
      </c>
      <c r="H22" s="2">
        <f>INSCRIPCION!I30</f>
        <v>0</v>
      </c>
      <c r="I22" s="2">
        <f>INSCRIPCION!J30</f>
        <v>0</v>
      </c>
      <c r="J22" s="2">
        <f>INSCRIPCION!K30</f>
        <v>0</v>
      </c>
      <c r="K22" s="2">
        <f>INSCRIPCION!L30</f>
        <v>0</v>
      </c>
      <c r="L22" s="2">
        <f>INSCRIPCION!M30</f>
        <v>0</v>
      </c>
      <c r="M22" s="2">
        <f>INSCRIPCION!N30</f>
        <v>0</v>
      </c>
    </row>
    <row r="23" spans="1:13">
      <c r="A23" s="2">
        <v>22</v>
      </c>
      <c r="B23" s="2" t="str">
        <f>INSCRIPCION!$C$4</f>
        <v>VIKINGOS</v>
      </c>
      <c r="C23" s="2">
        <f>INSCRIPCION!B31</f>
        <v>0</v>
      </c>
      <c r="D23" s="2">
        <f>INSCRIPCION!C31</f>
        <v>0</v>
      </c>
      <c r="E23" s="2" t="str">
        <f>INSCRIPCION!F31</f>
        <v xml:space="preserve">, </v>
      </c>
      <c r="F23" s="4">
        <f>INSCRIPCION!G31</f>
        <v>0</v>
      </c>
      <c r="G23" s="2">
        <f>INSCRIPCION!H31</f>
        <v>0</v>
      </c>
      <c r="H23" s="2">
        <f>INSCRIPCION!I31</f>
        <v>0</v>
      </c>
      <c r="I23" s="2">
        <f>INSCRIPCION!J31</f>
        <v>0</v>
      </c>
      <c r="J23" s="2">
        <f>INSCRIPCION!K31</f>
        <v>0</v>
      </c>
      <c r="K23" s="2">
        <f>INSCRIPCION!L31</f>
        <v>0</v>
      </c>
      <c r="L23" s="2">
        <f>INSCRIPCION!M31</f>
        <v>0</v>
      </c>
      <c r="M23" s="2">
        <f>INSCRIPCION!N31</f>
        <v>0</v>
      </c>
    </row>
    <row r="24" spans="1:13">
      <c r="A24" s="2">
        <v>23</v>
      </c>
      <c r="B24" s="2" t="str">
        <f>INSCRIPCION!$C$4</f>
        <v>VIKINGOS</v>
      </c>
      <c r="C24" s="2">
        <f>INSCRIPCION!B32</f>
        <v>0</v>
      </c>
      <c r="D24" s="2">
        <f>INSCRIPCION!C32</f>
        <v>0</v>
      </c>
      <c r="E24" s="2" t="str">
        <f>INSCRIPCION!F32</f>
        <v xml:space="preserve">, </v>
      </c>
      <c r="F24" s="4">
        <f>INSCRIPCION!G32</f>
        <v>0</v>
      </c>
      <c r="G24" s="2">
        <f>INSCRIPCION!H32</f>
        <v>0</v>
      </c>
      <c r="H24" s="2">
        <f>INSCRIPCION!I32</f>
        <v>0</v>
      </c>
      <c r="I24" s="2">
        <f>INSCRIPCION!J32</f>
        <v>0</v>
      </c>
      <c r="J24" s="2">
        <f>INSCRIPCION!K32</f>
        <v>0</v>
      </c>
      <c r="K24" s="2">
        <f>INSCRIPCION!L32</f>
        <v>0</v>
      </c>
      <c r="L24" s="2">
        <f>INSCRIPCION!M32</f>
        <v>0</v>
      </c>
      <c r="M24" s="2">
        <f>INSCRIPCION!N32</f>
        <v>0</v>
      </c>
    </row>
    <row r="25" spans="1:13">
      <c r="A25" s="2">
        <v>24</v>
      </c>
      <c r="B25" s="2" t="str">
        <f>INSCRIPCION!$C$4</f>
        <v>VIKINGOS</v>
      </c>
      <c r="C25" s="2">
        <f>INSCRIPCION!B33</f>
        <v>0</v>
      </c>
      <c r="D25" s="2">
        <f>INSCRIPCION!C33</f>
        <v>0</v>
      </c>
      <c r="E25" s="2" t="str">
        <f>INSCRIPCION!F33</f>
        <v xml:space="preserve">, </v>
      </c>
      <c r="F25" s="4">
        <f>INSCRIPCION!G33</f>
        <v>0</v>
      </c>
      <c r="G25" s="2">
        <f>INSCRIPCION!H33</f>
        <v>0</v>
      </c>
      <c r="H25" s="2">
        <f>INSCRIPCION!I33</f>
        <v>0</v>
      </c>
      <c r="I25" s="2">
        <f>INSCRIPCION!J33</f>
        <v>0</v>
      </c>
      <c r="J25" s="2">
        <f>INSCRIPCION!K33</f>
        <v>0</v>
      </c>
      <c r="K25" s="2">
        <f>INSCRIPCION!L33</f>
        <v>0</v>
      </c>
      <c r="L25" s="2">
        <f>INSCRIPCION!M33</f>
        <v>0</v>
      </c>
      <c r="M25" s="2">
        <f>INSCRIPCION!N33</f>
        <v>0</v>
      </c>
    </row>
    <row r="26" spans="1:13">
      <c r="A26" s="2">
        <v>25</v>
      </c>
      <c r="B26" s="2" t="str">
        <f>INSCRIPCION!$C$4</f>
        <v>VIKINGOS</v>
      </c>
      <c r="C26" s="2">
        <f>INSCRIPCION!B34</f>
        <v>0</v>
      </c>
      <c r="D26" s="2">
        <f>INSCRIPCION!C34</f>
        <v>0</v>
      </c>
      <c r="E26" s="2" t="str">
        <f>INSCRIPCION!F34</f>
        <v xml:space="preserve">, </v>
      </c>
      <c r="F26" s="4">
        <f>INSCRIPCION!G34</f>
        <v>0</v>
      </c>
      <c r="G26" s="2">
        <f>INSCRIPCION!H34</f>
        <v>0</v>
      </c>
      <c r="H26" s="2">
        <f>INSCRIPCION!I34</f>
        <v>0</v>
      </c>
      <c r="I26" s="2">
        <f>INSCRIPCION!J34</f>
        <v>0</v>
      </c>
      <c r="J26" s="2">
        <f>INSCRIPCION!K34</f>
        <v>0</v>
      </c>
      <c r="K26" s="2">
        <f>INSCRIPCION!L34</f>
        <v>0</v>
      </c>
      <c r="L26" s="2">
        <f>INSCRIPCION!M34</f>
        <v>0</v>
      </c>
      <c r="M26" s="2">
        <f>INSCRIPCION!N34</f>
        <v>0</v>
      </c>
    </row>
    <row r="27" spans="1:13">
      <c r="A27" s="2">
        <v>26</v>
      </c>
      <c r="B27" s="2" t="str">
        <f>INSCRIPCION!$C$4</f>
        <v>VIKINGOS</v>
      </c>
      <c r="C27" s="2">
        <f>INSCRIPCION!B35</f>
        <v>0</v>
      </c>
      <c r="D27" s="2">
        <f>INSCRIPCION!C35</f>
        <v>0</v>
      </c>
      <c r="E27" s="2" t="str">
        <f>INSCRIPCION!F35</f>
        <v xml:space="preserve">, </v>
      </c>
      <c r="F27" s="4">
        <f>INSCRIPCION!G35</f>
        <v>0</v>
      </c>
      <c r="G27" s="2">
        <f>INSCRIPCION!H35</f>
        <v>0</v>
      </c>
      <c r="H27" s="2">
        <f>INSCRIPCION!I35</f>
        <v>0</v>
      </c>
      <c r="I27" s="2">
        <f>INSCRIPCION!J35</f>
        <v>0</v>
      </c>
      <c r="J27" s="2">
        <f>INSCRIPCION!K35</f>
        <v>0</v>
      </c>
      <c r="K27" s="2">
        <f>INSCRIPCION!L35</f>
        <v>0</v>
      </c>
      <c r="L27" s="2">
        <f>INSCRIPCION!M35</f>
        <v>0</v>
      </c>
      <c r="M27" s="2">
        <f>INSCRIPCION!N35</f>
        <v>0</v>
      </c>
    </row>
    <row r="28" spans="1:13">
      <c r="A28" s="2">
        <v>27</v>
      </c>
      <c r="B28" s="2" t="str">
        <f>INSCRIPCION!$C$4</f>
        <v>VIKINGOS</v>
      </c>
      <c r="C28" s="2">
        <f>INSCRIPCION!B36</f>
        <v>0</v>
      </c>
      <c r="D28" s="2">
        <f>INSCRIPCION!C36</f>
        <v>0</v>
      </c>
      <c r="E28" s="2" t="str">
        <f>INSCRIPCION!F36</f>
        <v xml:space="preserve">, </v>
      </c>
      <c r="F28" s="4">
        <f>INSCRIPCION!G36</f>
        <v>0</v>
      </c>
      <c r="G28" s="2">
        <f>INSCRIPCION!H36</f>
        <v>0</v>
      </c>
      <c r="H28" s="2">
        <f>INSCRIPCION!I36</f>
        <v>0</v>
      </c>
      <c r="I28" s="2">
        <f>INSCRIPCION!J36</f>
        <v>0</v>
      </c>
      <c r="J28" s="2">
        <f>INSCRIPCION!K36</f>
        <v>0</v>
      </c>
      <c r="K28" s="2">
        <f>INSCRIPCION!L36</f>
        <v>0</v>
      </c>
      <c r="L28" s="2">
        <f>INSCRIPCION!M36</f>
        <v>0</v>
      </c>
      <c r="M28" s="2">
        <f>INSCRIPCION!N36</f>
        <v>0</v>
      </c>
    </row>
    <row r="29" spans="1:13">
      <c r="A29" s="2">
        <v>28</v>
      </c>
      <c r="B29" s="2" t="str">
        <f>INSCRIPCION!$C$4</f>
        <v>VIKINGOS</v>
      </c>
      <c r="C29" s="2">
        <f>INSCRIPCION!B37</f>
        <v>0</v>
      </c>
      <c r="D29" s="2">
        <f>INSCRIPCION!C37</f>
        <v>0</v>
      </c>
      <c r="E29" s="2" t="str">
        <f>INSCRIPCION!F37</f>
        <v xml:space="preserve">, </v>
      </c>
      <c r="F29" s="4">
        <f>INSCRIPCION!G37</f>
        <v>0</v>
      </c>
      <c r="G29" s="2">
        <f>INSCRIPCION!H37</f>
        <v>0</v>
      </c>
      <c r="H29" s="2">
        <f>INSCRIPCION!I37</f>
        <v>0</v>
      </c>
      <c r="I29" s="2">
        <f>INSCRIPCION!J37</f>
        <v>0</v>
      </c>
      <c r="J29" s="2">
        <f>INSCRIPCION!K37</f>
        <v>0</v>
      </c>
      <c r="K29" s="2">
        <f>INSCRIPCION!L37</f>
        <v>0</v>
      </c>
      <c r="L29" s="2">
        <f>INSCRIPCION!M37</f>
        <v>0</v>
      </c>
      <c r="M29" s="2">
        <f>INSCRIPCION!N37</f>
        <v>0</v>
      </c>
    </row>
    <row r="30" spans="1:13">
      <c r="A30" s="2">
        <v>29</v>
      </c>
      <c r="B30" s="2" t="str">
        <f>INSCRIPCION!$C$4</f>
        <v>VIKINGOS</v>
      </c>
      <c r="C30" s="2">
        <f>INSCRIPCION!B38</f>
        <v>0</v>
      </c>
      <c r="D30" s="2">
        <f>INSCRIPCION!C38</f>
        <v>0</v>
      </c>
      <c r="E30" s="2" t="str">
        <f>INSCRIPCION!F38</f>
        <v xml:space="preserve">, </v>
      </c>
      <c r="F30" s="4">
        <f>INSCRIPCION!G38</f>
        <v>0</v>
      </c>
      <c r="G30" s="2">
        <f>INSCRIPCION!H38</f>
        <v>0</v>
      </c>
      <c r="H30" s="2">
        <f>INSCRIPCION!I38</f>
        <v>0</v>
      </c>
      <c r="I30" s="2">
        <f>INSCRIPCION!J38</f>
        <v>0</v>
      </c>
      <c r="J30" s="2">
        <f>INSCRIPCION!K38</f>
        <v>0</v>
      </c>
      <c r="K30" s="2">
        <f>INSCRIPCION!L38</f>
        <v>0</v>
      </c>
      <c r="L30" s="2">
        <f>INSCRIPCION!M38</f>
        <v>0</v>
      </c>
      <c r="M30" s="2">
        <f>INSCRIPCION!N38</f>
        <v>0</v>
      </c>
    </row>
    <row r="31" spans="1:13">
      <c r="A31" s="2">
        <v>30</v>
      </c>
      <c r="B31" s="2" t="str">
        <f>INSCRIPCION!$C$4</f>
        <v>VIKINGOS</v>
      </c>
      <c r="C31" s="2">
        <f>INSCRIPCION!B39</f>
        <v>0</v>
      </c>
      <c r="D31" s="2">
        <f>INSCRIPCION!C39</f>
        <v>0</v>
      </c>
      <c r="E31" s="2" t="str">
        <f>INSCRIPCION!F39</f>
        <v xml:space="preserve">, </v>
      </c>
      <c r="F31" s="4">
        <f>INSCRIPCION!G39</f>
        <v>0</v>
      </c>
      <c r="G31" s="2">
        <f>INSCRIPCION!H39</f>
        <v>0</v>
      </c>
      <c r="H31" s="2">
        <f>INSCRIPCION!I39</f>
        <v>0</v>
      </c>
      <c r="I31" s="2">
        <f>INSCRIPCION!J39</f>
        <v>0</v>
      </c>
      <c r="J31" s="2">
        <f>INSCRIPCION!K39</f>
        <v>0</v>
      </c>
      <c r="K31" s="2">
        <f>INSCRIPCION!L39</f>
        <v>0</v>
      </c>
      <c r="L31" s="2">
        <f>INSCRIPCION!M39</f>
        <v>0</v>
      </c>
      <c r="M31" s="2">
        <f>INSCRIPCION!N39</f>
        <v>0</v>
      </c>
    </row>
    <row r="32" spans="1:13">
      <c r="A32" s="2">
        <v>31</v>
      </c>
      <c r="B32" s="2" t="str">
        <f>INSCRIPCION!$C$4</f>
        <v>VIKINGOS</v>
      </c>
      <c r="C32" s="2" t="e">
        <f>INSCRIPCION!#REF!</f>
        <v>#REF!</v>
      </c>
      <c r="D32" s="2" t="e">
        <f>INSCRIPCION!#REF!</f>
        <v>#REF!</v>
      </c>
      <c r="E32" s="2" t="e">
        <f>INSCRIPCION!#REF!</f>
        <v>#REF!</v>
      </c>
      <c r="F32" s="4" t="e">
        <f>INSCRIPCION!#REF!</f>
        <v>#REF!</v>
      </c>
      <c r="G32" s="2" t="e">
        <f>INSCRIPCION!#REF!</f>
        <v>#REF!</v>
      </c>
      <c r="H32" s="2" t="e">
        <f>INSCRIPCION!#REF!</f>
        <v>#REF!</v>
      </c>
      <c r="I32" s="2" t="e">
        <f>INSCRIPCION!#REF!</f>
        <v>#REF!</v>
      </c>
      <c r="J32" s="2" t="e">
        <f>INSCRIPCION!#REF!</f>
        <v>#REF!</v>
      </c>
      <c r="K32" s="2" t="e">
        <f>INSCRIPCION!#REF!</f>
        <v>#REF!</v>
      </c>
      <c r="L32" s="2" t="e">
        <f>INSCRIPCION!#REF!</f>
        <v>#REF!</v>
      </c>
      <c r="M32" s="2" t="e">
        <f>INSCRIPCION!#REF!</f>
        <v>#REF!</v>
      </c>
    </row>
    <row r="33" spans="1:13">
      <c r="A33" s="2">
        <v>32</v>
      </c>
      <c r="B33" s="2" t="str">
        <f>INSCRIPCION!$C$4</f>
        <v>VIKINGOS</v>
      </c>
      <c r="C33" s="2" t="e">
        <f>INSCRIPCION!#REF!</f>
        <v>#REF!</v>
      </c>
      <c r="D33" s="2" t="e">
        <f>INSCRIPCION!#REF!</f>
        <v>#REF!</v>
      </c>
      <c r="E33" s="2" t="e">
        <f>INSCRIPCION!#REF!</f>
        <v>#REF!</v>
      </c>
      <c r="F33" s="4" t="e">
        <f>INSCRIPCION!#REF!</f>
        <v>#REF!</v>
      </c>
      <c r="G33" s="2" t="e">
        <f>INSCRIPCION!#REF!</f>
        <v>#REF!</v>
      </c>
      <c r="H33" s="2" t="e">
        <f>INSCRIPCION!#REF!</f>
        <v>#REF!</v>
      </c>
      <c r="I33" s="2" t="e">
        <f>INSCRIPCION!#REF!</f>
        <v>#REF!</v>
      </c>
      <c r="J33" s="2" t="e">
        <f>INSCRIPCION!#REF!</f>
        <v>#REF!</v>
      </c>
      <c r="K33" s="2" t="e">
        <f>INSCRIPCION!#REF!</f>
        <v>#REF!</v>
      </c>
      <c r="L33" s="2" t="e">
        <f>INSCRIPCION!#REF!</f>
        <v>#REF!</v>
      </c>
      <c r="M33" s="2" t="e">
        <f>INSCRIPCION!#REF!</f>
        <v>#REF!</v>
      </c>
    </row>
    <row r="34" spans="1:13">
      <c r="A34" s="2">
        <v>33</v>
      </c>
      <c r="B34" s="2" t="str">
        <f>INSCRIPCION!$C$4</f>
        <v>VIKINGOS</v>
      </c>
      <c r="C34" s="2" t="e">
        <f>INSCRIPCION!#REF!</f>
        <v>#REF!</v>
      </c>
      <c r="D34" s="2" t="e">
        <f>INSCRIPCION!#REF!</f>
        <v>#REF!</v>
      </c>
      <c r="E34" s="2" t="e">
        <f>INSCRIPCION!#REF!</f>
        <v>#REF!</v>
      </c>
      <c r="F34" s="4" t="e">
        <f>INSCRIPCION!#REF!</f>
        <v>#REF!</v>
      </c>
      <c r="G34" s="2" t="e">
        <f>INSCRIPCION!#REF!</f>
        <v>#REF!</v>
      </c>
      <c r="H34" s="2" t="e">
        <f>INSCRIPCION!#REF!</f>
        <v>#REF!</v>
      </c>
      <c r="I34" s="2" t="e">
        <f>INSCRIPCION!#REF!</f>
        <v>#REF!</v>
      </c>
      <c r="J34" s="2" t="e">
        <f>INSCRIPCION!#REF!</f>
        <v>#REF!</v>
      </c>
      <c r="K34" s="2" t="e">
        <f>INSCRIPCION!#REF!</f>
        <v>#REF!</v>
      </c>
      <c r="L34" s="2" t="e">
        <f>INSCRIPCION!#REF!</f>
        <v>#REF!</v>
      </c>
      <c r="M34" s="2" t="e">
        <f>INSCRIPCION!#REF!</f>
        <v>#REF!</v>
      </c>
    </row>
    <row r="35" spans="1:13">
      <c r="A35" s="2">
        <v>34</v>
      </c>
      <c r="B35" s="2" t="str">
        <f>INSCRIPCION!$C$4</f>
        <v>VIKINGOS</v>
      </c>
      <c r="C35" s="2" t="e">
        <f>INSCRIPCION!#REF!</f>
        <v>#REF!</v>
      </c>
      <c r="D35" s="2" t="e">
        <f>INSCRIPCION!#REF!</f>
        <v>#REF!</v>
      </c>
      <c r="E35" s="2" t="e">
        <f>INSCRIPCION!#REF!</f>
        <v>#REF!</v>
      </c>
      <c r="F35" s="4" t="e">
        <f>INSCRIPCION!#REF!</f>
        <v>#REF!</v>
      </c>
      <c r="G35" s="2" t="e">
        <f>INSCRIPCION!#REF!</f>
        <v>#REF!</v>
      </c>
      <c r="H35" s="2" t="e">
        <f>INSCRIPCION!#REF!</f>
        <v>#REF!</v>
      </c>
      <c r="I35" s="2" t="e">
        <f>INSCRIPCION!#REF!</f>
        <v>#REF!</v>
      </c>
      <c r="J35" s="2" t="e">
        <f>INSCRIPCION!#REF!</f>
        <v>#REF!</v>
      </c>
      <c r="K35" s="2" t="e">
        <f>INSCRIPCION!#REF!</f>
        <v>#REF!</v>
      </c>
      <c r="L35" s="2" t="e">
        <f>INSCRIPCION!#REF!</f>
        <v>#REF!</v>
      </c>
      <c r="M35" s="2" t="e">
        <f>INSCRIPCION!#REF!</f>
        <v>#REF!</v>
      </c>
    </row>
    <row r="36" spans="1:13">
      <c r="A36" s="2">
        <v>35</v>
      </c>
      <c r="B36" s="2" t="str">
        <f>INSCRIPCION!$C$4</f>
        <v>VIKINGOS</v>
      </c>
      <c r="C36" s="2" t="e">
        <f>INSCRIPCION!#REF!</f>
        <v>#REF!</v>
      </c>
      <c r="D36" s="2" t="e">
        <f>INSCRIPCION!#REF!</f>
        <v>#REF!</v>
      </c>
      <c r="E36" s="2" t="e">
        <f>INSCRIPCION!#REF!</f>
        <v>#REF!</v>
      </c>
      <c r="F36" s="4" t="e">
        <f>INSCRIPCION!#REF!</f>
        <v>#REF!</v>
      </c>
      <c r="G36" s="2" t="e">
        <f>INSCRIPCION!#REF!</f>
        <v>#REF!</v>
      </c>
      <c r="H36" s="2" t="e">
        <f>INSCRIPCION!#REF!</f>
        <v>#REF!</v>
      </c>
      <c r="I36" s="2" t="e">
        <f>INSCRIPCION!#REF!</f>
        <v>#REF!</v>
      </c>
      <c r="J36" s="2" t="e">
        <f>INSCRIPCION!#REF!</f>
        <v>#REF!</v>
      </c>
      <c r="K36" s="2" t="e">
        <f>INSCRIPCION!#REF!</f>
        <v>#REF!</v>
      </c>
      <c r="L36" s="2" t="e">
        <f>INSCRIPCION!#REF!</f>
        <v>#REF!</v>
      </c>
      <c r="M36" s="2" t="e">
        <f>INSCRIPCION!#REF!</f>
        <v>#REF!</v>
      </c>
    </row>
    <row r="37" spans="1:13">
      <c r="A37" s="2">
        <v>36</v>
      </c>
      <c r="B37" s="2" t="str">
        <f>INSCRIPCION!$C$4</f>
        <v>VIKINGOS</v>
      </c>
      <c r="C37" s="2" t="e">
        <f>INSCRIPCION!#REF!</f>
        <v>#REF!</v>
      </c>
      <c r="D37" s="2" t="e">
        <f>INSCRIPCION!#REF!</f>
        <v>#REF!</v>
      </c>
      <c r="E37" s="2" t="e">
        <f>INSCRIPCION!#REF!</f>
        <v>#REF!</v>
      </c>
      <c r="F37" s="4" t="e">
        <f>INSCRIPCION!#REF!</f>
        <v>#REF!</v>
      </c>
      <c r="G37" s="2" t="e">
        <f>INSCRIPCION!#REF!</f>
        <v>#REF!</v>
      </c>
      <c r="H37" s="2" t="e">
        <f>INSCRIPCION!#REF!</f>
        <v>#REF!</v>
      </c>
      <c r="I37" s="2" t="e">
        <f>INSCRIPCION!#REF!</f>
        <v>#REF!</v>
      </c>
      <c r="J37" s="2" t="e">
        <f>INSCRIPCION!#REF!</f>
        <v>#REF!</v>
      </c>
      <c r="K37" s="2" t="e">
        <f>INSCRIPCION!#REF!</f>
        <v>#REF!</v>
      </c>
      <c r="L37" s="2" t="e">
        <f>INSCRIPCION!#REF!</f>
        <v>#REF!</v>
      </c>
      <c r="M37" s="2" t="e">
        <f>INSCRIPCION!#REF!</f>
        <v>#REF!</v>
      </c>
    </row>
    <row r="38" spans="1:13">
      <c r="A38" s="2">
        <v>37</v>
      </c>
      <c r="B38" s="2" t="str">
        <f>INSCRIPCION!$C$4</f>
        <v>VIKINGOS</v>
      </c>
      <c r="C38" s="2" t="e">
        <f>INSCRIPCION!#REF!</f>
        <v>#REF!</v>
      </c>
      <c r="D38" s="2" t="e">
        <f>INSCRIPCION!#REF!</f>
        <v>#REF!</v>
      </c>
      <c r="E38" s="2" t="e">
        <f>INSCRIPCION!#REF!</f>
        <v>#REF!</v>
      </c>
      <c r="F38" s="4" t="e">
        <f>INSCRIPCION!#REF!</f>
        <v>#REF!</v>
      </c>
      <c r="G38" s="2" t="e">
        <f>INSCRIPCION!#REF!</f>
        <v>#REF!</v>
      </c>
      <c r="H38" s="2" t="e">
        <f>INSCRIPCION!#REF!</f>
        <v>#REF!</v>
      </c>
      <c r="I38" s="2" t="e">
        <f>INSCRIPCION!#REF!</f>
        <v>#REF!</v>
      </c>
      <c r="J38" s="2" t="e">
        <f>INSCRIPCION!#REF!</f>
        <v>#REF!</v>
      </c>
      <c r="K38" s="2" t="e">
        <f>INSCRIPCION!#REF!</f>
        <v>#REF!</v>
      </c>
      <c r="L38" s="2" t="e">
        <f>INSCRIPCION!#REF!</f>
        <v>#REF!</v>
      </c>
      <c r="M38" s="2" t="e">
        <f>INSCRIPCION!#REF!</f>
        <v>#REF!</v>
      </c>
    </row>
    <row r="39" spans="1:13">
      <c r="A39" s="2">
        <v>38</v>
      </c>
      <c r="B39" s="2" t="str">
        <f>INSCRIPCION!$C$4</f>
        <v>VIKINGOS</v>
      </c>
      <c r="C39" s="2" t="e">
        <f>INSCRIPCION!#REF!</f>
        <v>#REF!</v>
      </c>
      <c r="D39" s="2" t="e">
        <f>INSCRIPCION!#REF!</f>
        <v>#REF!</v>
      </c>
      <c r="E39" s="2" t="e">
        <f>INSCRIPCION!#REF!</f>
        <v>#REF!</v>
      </c>
      <c r="F39" s="4" t="e">
        <f>INSCRIPCION!#REF!</f>
        <v>#REF!</v>
      </c>
      <c r="G39" s="2" t="e">
        <f>INSCRIPCION!#REF!</f>
        <v>#REF!</v>
      </c>
      <c r="H39" s="2" t="e">
        <f>INSCRIPCION!#REF!</f>
        <v>#REF!</v>
      </c>
      <c r="I39" s="2" t="e">
        <f>INSCRIPCION!#REF!</f>
        <v>#REF!</v>
      </c>
      <c r="J39" s="2" t="e">
        <f>INSCRIPCION!#REF!</f>
        <v>#REF!</v>
      </c>
      <c r="K39" s="2" t="e">
        <f>INSCRIPCION!#REF!</f>
        <v>#REF!</v>
      </c>
      <c r="L39" s="2" t="e">
        <f>INSCRIPCION!#REF!</f>
        <v>#REF!</v>
      </c>
      <c r="M39" s="2" t="e">
        <f>INSCRIPCION!#REF!</f>
        <v>#REF!</v>
      </c>
    </row>
    <row r="40" spans="1:13">
      <c r="A40" s="2">
        <v>39</v>
      </c>
      <c r="B40" s="2" t="str">
        <f>INSCRIPCION!$C$4</f>
        <v>VIKINGOS</v>
      </c>
      <c r="C40" s="2" t="e">
        <f>INSCRIPCION!#REF!</f>
        <v>#REF!</v>
      </c>
      <c r="D40" s="2" t="e">
        <f>INSCRIPCION!#REF!</f>
        <v>#REF!</v>
      </c>
      <c r="E40" s="2" t="e">
        <f>INSCRIPCION!#REF!</f>
        <v>#REF!</v>
      </c>
      <c r="F40" s="4" t="e">
        <f>INSCRIPCION!#REF!</f>
        <v>#REF!</v>
      </c>
      <c r="G40" s="2" t="e">
        <f>INSCRIPCION!#REF!</f>
        <v>#REF!</v>
      </c>
      <c r="H40" s="2" t="e">
        <f>INSCRIPCION!#REF!</f>
        <v>#REF!</v>
      </c>
      <c r="I40" s="2" t="e">
        <f>INSCRIPCION!#REF!</f>
        <v>#REF!</v>
      </c>
      <c r="J40" s="2" t="e">
        <f>INSCRIPCION!#REF!</f>
        <v>#REF!</v>
      </c>
      <c r="K40" s="2" t="e">
        <f>INSCRIPCION!#REF!</f>
        <v>#REF!</v>
      </c>
      <c r="L40" s="2" t="e">
        <f>INSCRIPCION!#REF!</f>
        <v>#REF!</v>
      </c>
      <c r="M40" s="2" t="e">
        <f>INSCRIPCION!#REF!</f>
        <v>#REF!</v>
      </c>
    </row>
    <row r="41" spans="1:13">
      <c r="A41" s="2">
        <v>40</v>
      </c>
      <c r="B41" s="2" t="str">
        <f>INSCRIPCION!$C$4</f>
        <v>VIKINGOS</v>
      </c>
      <c r="C41" s="2" t="e">
        <f>INSCRIPCION!#REF!</f>
        <v>#REF!</v>
      </c>
      <c r="D41" s="2" t="e">
        <f>INSCRIPCION!#REF!</f>
        <v>#REF!</v>
      </c>
      <c r="E41" s="2" t="e">
        <f>INSCRIPCION!#REF!</f>
        <v>#REF!</v>
      </c>
      <c r="F41" s="4" t="e">
        <f>INSCRIPCION!#REF!</f>
        <v>#REF!</v>
      </c>
      <c r="G41" s="2" t="e">
        <f>INSCRIPCION!#REF!</f>
        <v>#REF!</v>
      </c>
      <c r="H41" s="2" t="e">
        <f>INSCRIPCION!#REF!</f>
        <v>#REF!</v>
      </c>
      <c r="I41" s="2" t="e">
        <f>INSCRIPCION!#REF!</f>
        <v>#REF!</v>
      </c>
      <c r="J41" s="2" t="e">
        <f>INSCRIPCION!#REF!</f>
        <v>#REF!</v>
      </c>
      <c r="K41" s="2" t="e">
        <f>INSCRIPCION!#REF!</f>
        <v>#REF!</v>
      </c>
      <c r="L41" s="2" t="e">
        <f>INSCRIPCION!#REF!</f>
        <v>#REF!</v>
      </c>
      <c r="M41" s="2" t="e">
        <f>INSCRIPCION!#REF!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50D7-CB03-4243-ABC1-2DC40F496B16}">
  <dimension ref="A1:G19"/>
  <sheetViews>
    <sheetView workbookViewId="0">
      <selection activeCell="E25" sqref="E25"/>
    </sheetView>
  </sheetViews>
  <sheetFormatPr baseColWidth="10" defaultRowHeight="13.2"/>
  <cols>
    <col min="2" max="2" width="18.109375" customWidth="1"/>
    <col min="3" max="3" width="17.109375" customWidth="1"/>
    <col min="4" max="4" width="22.5546875" bestFit="1" customWidth="1"/>
    <col min="5" max="5" width="34.88671875" customWidth="1"/>
    <col min="6" max="6" width="17.44140625" customWidth="1"/>
    <col min="7" max="7" width="14.77734375" customWidth="1"/>
  </cols>
  <sheetData>
    <row r="1" spans="1:7" ht="15.6">
      <c r="A1" s="18" t="s">
        <v>64</v>
      </c>
      <c r="B1" s="114" t="s">
        <v>65</v>
      </c>
      <c r="C1" s="114"/>
      <c r="D1" s="114"/>
      <c r="E1" s="114"/>
      <c r="F1" s="114"/>
    </row>
    <row r="2" spans="1:7" ht="34.200000000000003" customHeight="1">
      <c r="A2" s="18" t="s">
        <v>64</v>
      </c>
      <c r="B2" s="115" t="s">
        <v>66</v>
      </c>
      <c r="C2" s="115"/>
      <c r="D2" s="115"/>
      <c r="E2" s="115"/>
      <c r="F2" s="115"/>
    </row>
    <row r="3" spans="1:7" hidden="1">
      <c r="G3" s="19" t="s">
        <v>67</v>
      </c>
    </row>
    <row r="4" spans="1:7" ht="15.6" hidden="1">
      <c r="A4" s="20"/>
      <c r="B4" s="21"/>
      <c r="C4" s="21"/>
      <c r="D4" s="21"/>
      <c r="E4" s="21"/>
      <c r="F4" s="21"/>
      <c r="G4" s="19" t="s">
        <v>68</v>
      </c>
    </row>
    <row r="5" spans="1:7" hidden="1">
      <c r="G5" s="19" t="s">
        <v>69</v>
      </c>
    </row>
    <row r="6" spans="1:7" ht="10.199999999999999" hidden="1" customHeight="1">
      <c r="G6" s="19" t="s">
        <v>73</v>
      </c>
    </row>
    <row r="7" spans="1:7" ht="22.8">
      <c r="A7" s="116" t="s">
        <v>74</v>
      </c>
      <c r="B7" s="116"/>
      <c r="C7" s="116"/>
      <c r="D7" s="116"/>
      <c r="E7" s="116"/>
      <c r="F7" s="116"/>
    </row>
    <row r="8" spans="1:7" ht="22.8">
      <c r="A8" s="117" t="s">
        <v>76</v>
      </c>
      <c r="B8" s="117"/>
      <c r="C8" s="117"/>
      <c r="D8" s="117"/>
      <c r="E8" s="117"/>
      <c r="F8" s="117"/>
    </row>
    <row r="9" spans="1:7" ht="34.799999999999997">
      <c r="A9" s="22" t="s">
        <v>55</v>
      </c>
      <c r="B9" s="23" t="s">
        <v>19</v>
      </c>
      <c r="C9" s="24" t="s">
        <v>18</v>
      </c>
      <c r="D9" s="25" t="s">
        <v>70</v>
      </c>
      <c r="E9" s="26" t="s">
        <v>71</v>
      </c>
      <c r="F9" s="27" t="s">
        <v>72</v>
      </c>
    </row>
    <row r="10" spans="1:7">
      <c r="A10" s="2"/>
      <c r="B10" s="2"/>
      <c r="C10" s="2"/>
      <c r="D10" s="2"/>
      <c r="E10" s="2"/>
      <c r="F10" s="2"/>
    </row>
    <row r="11" spans="1:7">
      <c r="A11" s="2"/>
      <c r="B11" s="2"/>
      <c r="C11" s="2"/>
      <c r="D11" s="2"/>
      <c r="E11" s="2"/>
      <c r="F11" s="2"/>
    </row>
    <row r="12" spans="1:7">
      <c r="A12" s="2"/>
      <c r="B12" s="2"/>
      <c r="C12" s="2"/>
      <c r="D12" s="2"/>
      <c r="E12" s="2"/>
      <c r="F12" s="2"/>
    </row>
    <row r="13" spans="1:7">
      <c r="A13" s="2"/>
      <c r="B13" s="2"/>
      <c r="C13" s="2"/>
      <c r="D13" s="2"/>
      <c r="E13" s="2"/>
      <c r="F13" s="2"/>
    </row>
    <row r="14" spans="1:7">
      <c r="A14" s="2"/>
      <c r="B14" s="2"/>
      <c r="C14" s="2"/>
      <c r="D14" s="2"/>
      <c r="E14" s="2"/>
      <c r="F14" s="2"/>
    </row>
    <row r="15" spans="1:7">
      <c r="A15" s="2"/>
      <c r="B15" s="2"/>
      <c r="C15" s="2"/>
      <c r="D15" s="2"/>
      <c r="E15" s="2"/>
      <c r="F15" s="2"/>
    </row>
    <row r="16" spans="1:7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</sheetData>
  <mergeCells count="4">
    <mergeCell ref="B1:F1"/>
    <mergeCell ref="B2:F2"/>
    <mergeCell ref="A7:F7"/>
    <mergeCell ref="A8:F8"/>
  </mergeCells>
  <dataValidations count="1">
    <dataValidation type="list" allowBlank="1" showInputMessage="1" showErrorMessage="1" sqref="E10:E19" xr:uid="{5ECCBDAE-1F03-48DF-B4DD-C8444423CCD8}">
      <formula1>$G$3:$G$6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05545-03CA-45F5-B364-46640734A138}">
  <dimension ref="A1:Q31"/>
  <sheetViews>
    <sheetView workbookViewId="0">
      <selection activeCell="P2" sqref="P2:P31"/>
    </sheetView>
  </sheetViews>
  <sheetFormatPr baseColWidth="10" defaultRowHeight="13.2"/>
  <cols>
    <col min="2" max="2" width="13.6640625" bestFit="1" customWidth="1"/>
    <col min="4" max="4" width="13" bestFit="1" customWidth="1"/>
    <col min="5" max="5" width="24.109375" bestFit="1" customWidth="1"/>
    <col min="7" max="7" width="15.6640625" bestFit="1" customWidth="1"/>
    <col min="8" max="8" width="17.33203125" bestFit="1" customWidth="1"/>
  </cols>
  <sheetData>
    <row r="1" spans="1:17" ht="46.8">
      <c r="A1" s="118" t="s">
        <v>86</v>
      </c>
      <c r="B1" s="119" t="s">
        <v>87</v>
      </c>
      <c r="C1" s="120" t="s">
        <v>88</v>
      </c>
      <c r="D1" s="120" t="s">
        <v>89</v>
      </c>
      <c r="E1" s="120" t="s">
        <v>16</v>
      </c>
      <c r="F1" s="121" t="s">
        <v>57</v>
      </c>
      <c r="G1" s="122" t="s">
        <v>18</v>
      </c>
      <c r="H1" s="122"/>
      <c r="I1" s="123" t="s">
        <v>90</v>
      </c>
      <c r="J1" s="120" t="s">
        <v>29</v>
      </c>
      <c r="K1" s="120" t="s">
        <v>30</v>
      </c>
      <c r="L1" s="120" t="s">
        <v>31</v>
      </c>
      <c r="M1" s="121" t="s">
        <v>22</v>
      </c>
      <c r="N1" s="121" t="s">
        <v>23</v>
      </c>
      <c r="O1" s="121" t="s">
        <v>24</v>
      </c>
      <c r="P1" s="121" t="s">
        <v>25</v>
      </c>
      <c r="Q1" s="124" t="s">
        <v>91</v>
      </c>
    </row>
    <row r="2" spans="1:17">
      <c r="A2">
        <f>+INSCRIPCION!A10</f>
        <v>1</v>
      </c>
      <c r="B2" s="125" t="s">
        <v>92</v>
      </c>
      <c r="C2" t="str">
        <f>+INSCRIPCION!$C$4</f>
        <v>VIKINGOS</v>
      </c>
      <c r="D2" t="str">
        <f>+INSCRIPCION!B10</f>
        <v>INFANTIL A</v>
      </c>
      <c r="E2" t="str">
        <f>+D2&amp;" "&amp;B2</f>
        <v>INFANTIL A PROFESIONAL</v>
      </c>
      <c r="F2" t="str">
        <f>+INSCRIPCION!C10</f>
        <v>F</v>
      </c>
      <c r="G2" t="str">
        <f>+INSCRIPCION!F10</f>
        <v>PALOTES, Perico</v>
      </c>
      <c r="H2" t="str">
        <f>+UPPER(G2)</f>
        <v>PALOTES, PERICO</v>
      </c>
      <c r="I2" s="126">
        <f>+INSCRIPCION!G10</f>
        <v>43853</v>
      </c>
      <c r="J2" t="str">
        <f>+INSCRIPCION!H10</f>
        <v>DNI</v>
      </c>
      <c r="K2" s="127" t="str">
        <f>+INSCRIPCION!I10</f>
        <v>123456789</v>
      </c>
      <c r="L2" t="str">
        <f>+INSCRIPCION!J10</f>
        <v>AFILIADO</v>
      </c>
      <c r="M2" t="str">
        <f>+INSCRIPCION!K10</f>
        <v>x</v>
      </c>
      <c r="N2" t="str">
        <f>+INSCRIPCION!L10</f>
        <v>x</v>
      </c>
      <c r="O2" t="str">
        <f>+INSCRIPCION!M10</f>
        <v>x</v>
      </c>
      <c r="P2" t="str">
        <f>+INSCRIPCION!N10</f>
        <v>x</v>
      </c>
    </row>
    <row r="3" spans="1:17">
      <c r="A3">
        <f>+INSCRIPCION!A11</f>
        <v>2</v>
      </c>
      <c r="B3" s="125" t="s">
        <v>92</v>
      </c>
      <c r="C3" t="str">
        <f>+INSCRIPCION!$C$4</f>
        <v>VIKINGOS</v>
      </c>
      <c r="D3">
        <f>+INSCRIPCION!B11</f>
        <v>0</v>
      </c>
      <c r="E3" t="str">
        <f t="shared" ref="E3:E31" si="0">+D3&amp;" "&amp;B3</f>
        <v>0 PROFESIONAL</v>
      </c>
      <c r="F3">
        <f>+INSCRIPCION!C11</f>
        <v>0</v>
      </c>
      <c r="G3" t="str">
        <f>+INSCRIPCION!F11</f>
        <v xml:space="preserve">, </v>
      </c>
      <c r="H3" t="str">
        <f t="shared" ref="H3:H31" si="1">+UPPER(G3)</f>
        <v xml:space="preserve">, </v>
      </c>
      <c r="I3" s="126">
        <f>+INSCRIPCION!G11</f>
        <v>0</v>
      </c>
      <c r="J3">
        <f>+INSCRIPCION!H11</f>
        <v>0</v>
      </c>
      <c r="K3" s="127">
        <f>+INSCRIPCION!I11</f>
        <v>0</v>
      </c>
      <c r="L3">
        <f>+INSCRIPCION!J11</f>
        <v>0</v>
      </c>
      <c r="M3">
        <f>+INSCRIPCION!K11</f>
        <v>0</v>
      </c>
      <c r="N3">
        <f>+INSCRIPCION!L11</f>
        <v>0</v>
      </c>
      <c r="O3">
        <f>+INSCRIPCION!M11</f>
        <v>0</v>
      </c>
      <c r="P3">
        <f>+INSCRIPCION!N11</f>
        <v>0</v>
      </c>
    </row>
    <row r="4" spans="1:17">
      <c r="A4">
        <f>+INSCRIPCION!A12</f>
        <v>3</v>
      </c>
      <c r="B4" s="125" t="s">
        <v>92</v>
      </c>
      <c r="C4" t="str">
        <f>+INSCRIPCION!$C$4</f>
        <v>VIKINGOS</v>
      </c>
      <c r="D4">
        <f>+INSCRIPCION!B12</f>
        <v>0</v>
      </c>
      <c r="E4" t="str">
        <f t="shared" si="0"/>
        <v>0 PROFESIONAL</v>
      </c>
      <c r="F4">
        <f>+INSCRIPCION!C12</f>
        <v>0</v>
      </c>
      <c r="G4" t="str">
        <f>+INSCRIPCION!F12</f>
        <v xml:space="preserve">, </v>
      </c>
      <c r="H4" t="str">
        <f t="shared" si="1"/>
        <v xml:space="preserve">, </v>
      </c>
      <c r="I4" s="126">
        <f>+INSCRIPCION!G12</f>
        <v>0</v>
      </c>
      <c r="J4">
        <f>+INSCRIPCION!H12</f>
        <v>0</v>
      </c>
      <c r="K4" s="127">
        <f>+INSCRIPCION!I12</f>
        <v>0</v>
      </c>
      <c r="L4">
        <f>+INSCRIPCION!J12</f>
        <v>0</v>
      </c>
      <c r="M4">
        <f>+INSCRIPCION!K12</f>
        <v>0</v>
      </c>
      <c r="N4">
        <f>+INSCRIPCION!L12</f>
        <v>0</v>
      </c>
      <c r="O4">
        <f>+INSCRIPCION!M12</f>
        <v>0</v>
      </c>
      <c r="P4">
        <f>+INSCRIPCION!N12</f>
        <v>0</v>
      </c>
    </row>
    <row r="5" spans="1:17">
      <c r="A5">
        <f>+INSCRIPCION!A13</f>
        <v>4</v>
      </c>
      <c r="B5" s="125" t="s">
        <v>92</v>
      </c>
      <c r="C5" t="str">
        <f>+INSCRIPCION!$C$4</f>
        <v>VIKINGOS</v>
      </c>
      <c r="D5">
        <f>+INSCRIPCION!B13</f>
        <v>0</v>
      </c>
      <c r="E5" t="str">
        <f t="shared" si="0"/>
        <v>0 PROFESIONAL</v>
      </c>
      <c r="F5">
        <f>+INSCRIPCION!C13</f>
        <v>0</v>
      </c>
      <c r="G5" t="str">
        <f>+INSCRIPCION!F13</f>
        <v xml:space="preserve">, </v>
      </c>
      <c r="H5" t="str">
        <f t="shared" si="1"/>
        <v xml:space="preserve">, </v>
      </c>
      <c r="I5" s="126">
        <f>+INSCRIPCION!G13</f>
        <v>0</v>
      </c>
      <c r="J5">
        <f>+INSCRIPCION!H13</f>
        <v>0</v>
      </c>
      <c r="K5" s="127">
        <f>+INSCRIPCION!I13</f>
        <v>0</v>
      </c>
      <c r="L5">
        <f>+INSCRIPCION!J13</f>
        <v>0</v>
      </c>
      <c r="M5">
        <f>+INSCRIPCION!K13</f>
        <v>0</v>
      </c>
      <c r="N5">
        <f>+INSCRIPCION!L13</f>
        <v>0</v>
      </c>
      <c r="O5">
        <f>+INSCRIPCION!M13</f>
        <v>0</v>
      </c>
      <c r="P5">
        <f>+INSCRIPCION!N13</f>
        <v>0</v>
      </c>
    </row>
    <row r="6" spans="1:17">
      <c r="A6">
        <f>+INSCRIPCION!A14</f>
        <v>5</v>
      </c>
      <c r="B6" s="125" t="s">
        <v>92</v>
      </c>
      <c r="C6" t="str">
        <f>+INSCRIPCION!$C$4</f>
        <v>VIKINGOS</v>
      </c>
      <c r="D6">
        <f>+INSCRIPCION!B14</f>
        <v>0</v>
      </c>
      <c r="E6" t="str">
        <f t="shared" si="0"/>
        <v>0 PROFESIONAL</v>
      </c>
      <c r="F6">
        <f>+INSCRIPCION!C14</f>
        <v>0</v>
      </c>
      <c r="G6" t="str">
        <f>+INSCRIPCION!F14</f>
        <v xml:space="preserve">, </v>
      </c>
      <c r="H6" t="str">
        <f t="shared" si="1"/>
        <v xml:space="preserve">, </v>
      </c>
      <c r="I6" s="126">
        <f>+INSCRIPCION!G14</f>
        <v>0</v>
      </c>
      <c r="J6">
        <f>+INSCRIPCION!H14</f>
        <v>0</v>
      </c>
      <c r="K6" s="127">
        <f>+INSCRIPCION!I14</f>
        <v>0</v>
      </c>
      <c r="L6">
        <f>+INSCRIPCION!J14</f>
        <v>0</v>
      </c>
      <c r="M6">
        <f>+INSCRIPCION!K14</f>
        <v>0</v>
      </c>
      <c r="N6">
        <f>+INSCRIPCION!L14</f>
        <v>0</v>
      </c>
      <c r="O6">
        <f>+INSCRIPCION!M14</f>
        <v>0</v>
      </c>
      <c r="P6">
        <f>+INSCRIPCION!N14</f>
        <v>0</v>
      </c>
    </row>
    <row r="7" spans="1:17">
      <c r="A7">
        <f>+INSCRIPCION!A15</f>
        <v>6</v>
      </c>
      <c r="B7" s="125" t="s">
        <v>92</v>
      </c>
      <c r="C7" t="str">
        <f>+INSCRIPCION!$C$4</f>
        <v>VIKINGOS</v>
      </c>
      <c r="D7">
        <f>+INSCRIPCION!B15</f>
        <v>0</v>
      </c>
      <c r="E7" t="str">
        <f t="shared" si="0"/>
        <v>0 PROFESIONAL</v>
      </c>
      <c r="F7">
        <f>+INSCRIPCION!C15</f>
        <v>0</v>
      </c>
      <c r="G7" t="str">
        <f>+INSCRIPCION!F15</f>
        <v xml:space="preserve">, </v>
      </c>
      <c r="H7" t="str">
        <f t="shared" si="1"/>
        <v xml:space="preserve">, </v>
      </c>
      <c r="I7" s="126">
        <f>+INSCRIPCION!G15</f>
        <v>0</v>
      </c>
      <c r="J7">
        <f>+INSCRIPCION!H15</f>
        <v>0</v>
      </c>
      <c r="K7" s="127">
        <f>+INSCRIPCION!I15</f>
        <v>0</v>
      </c>
      <c r="L7">
        <f>+INSCRIPCION!J15</f>
        <v>0</v>
      </c>
      <c r="M7">
        <f>+INSCRIPCION!K15</f>
        <v>0</v>
      </c>
      <c r="N7">
        <f>+INSCRIPCION!L15</f>
        <v>0</v>
      </c>
      <c r="O7">
        <f>+INSCRIPCION!M15</f>
        <v>0</v>
      </c>
      <c r="P7">
        <f>+INSCRIPCION!N15</f>
        <v>0</v>
      </c>
    </row>
    <row r="8" spans="1:17">
      <c r="A8">
        <f>+INSCRIPCION!A16</f>
        <v>7</v>
      </c>
      <c r="B8" s="125" t="s">
        <v>92</v>
      </c>
      <c r="C8" t="str">
        <f>+INSCRIPCION!$C$4</f>
        <v>VIKINGOS</v>
      </c>
      <c r="D8">
        <f>+INSCRIPCION!B16</f>
        <v>0</v>
      </c>
      <c r="E8" t="str">
        <f t="shared" si="0"/>
        <v>0 PROFESIONAL</v>
      </c>
      <c r="F8">
        <f>+INSCRIPCION!C16</f>
        <v>0</v>
      </c>
      <c r="G8" t="str">
        <f>+INSCRIPCION!F16</f>
        <v xml:space="preserve">, </v>
      </c>
      <c r="H8" t="str">
        <f t="shared" si="1"/>
        <v xml:space="preserve">, </v>
      </c>
      <c r="I8" s="126">
        <f>+INSCRIPCION!G16</f>
        <v>0</v>
      </c>
      <c r="J8">
        <f>+INSCRIPCION!H16</f>
        <v>0</v>
      </c>
      <c r="K8" s="127">
        <f>+INSCRIPCION!I16</f>
        <v>0</v>
      </c>
      <c r="L8">
        <f>+INSCRIPCION!J16</f>
        <v>0</v>
      </c>
      <c r="M8">
        <f>+INSCRIPCION!K16</f>
        <v>0</v>
      </c>
      <c r="N8">
        <f>+INSCRIPCION!L16</f>
        <v>0</v>
      </c>
      <c r="O8">
        <f>+INSCRIPCION!M16</f>
        <v>0</v>
      </c>
      <c r="P8">
        <f>+INSCRIPCION!N16</f>
        <v>0</v>
      </c>
    </row>
    <row r="9" spans="1:17">
      <c r="A9">
        <f>+INSCRIPCION!A17</f>
        <v>8</v>
      </c>
      <c r="B9" s="125" t="s">
        <v>92</v>
      </c>
      <c r="C9" t="str">
        <f>+INSCRIPCION!$C$4</f>
        <v>VIKINGOS</v>
      </c>
      <c r="D9">
        <f>+INSCRIPCION!B17</f>
        <v>0</v>
      </c>
      <c r="E9" t="str">
        <f t="shared" si="0"/>
        <v>0 PROFESIONAL</v>
      </c>
      <c r="F9">
        <f>+INSCRIPCION!C17</f>
        <v>0</v>
      </c>
      <c r="G9" t="str">
        <f>+INSCRIPCION!F17</f>
        <v xml:space="preserve">, </v>
      </c>
      <c r="H9" t="str">
        <f t="shared" si="1"/>
        <v xml:space="preserve">, </v>
      </c>
      <c r="I9" s="126">
        <f>+INSCRIPCION!G17</f>
        <v>0</v>
      </c>
      <c r="J9">
        <f>+INSCRIPCION!H17</f>
        <v>0</v>
      </c>
      <c r="K9" s="127">
        <f>+INSCRIPCION!I17</f>
        <v>0</v>
      </c>
      <c r="L9">
        <f>+INSCRIPCION!J17</f>
        <v>0</v>
      </c>
      <c r="M9">
        <f>+INSCRIPCION!K17</f>
        <v>0</v>
      </c>
      <c r="N9">
        <f>+INSCRIPCION!L17</f>
        <v>0</v>
      </c>
      <c r="O9">
        <f>+INSCRIPCION!M17</f>
        <v>0</v>
      </c>
      <c r="P9">
        <f>+INSCRIPCION!N17</f>
        <v>0</v>
      </c>
    </row>
    <row r="10" spans="1:17">
      <c r="A10">
        <f>+INSCRIPCION!A18</f>
        <v>9</v>
      </c>
      <c r="B10" s="125" t="s">
        <v>92</v>
      </c>
      <c r="C10" t="str">
        <f>+INSCRIPCION!$C$4</f>
        <v>VIKINGOS</v>
      </c>
      <c r="D10">
        <f>+INSCRIPCION!B18</f>
        <v>0</v>
      </c>
      <c r="E10" t="str">
        <f t="shared" si="0"/>
        <v>0 PROFESIONAL</v>
      </c>
      <c r="F10">
        <f>+INSCRIPCION!C18</f>
        <v>0</v>
      </c>
      <c r="G10" t="str">
        <f>+INSCRIPCION!F18</f>
        <v xml:space="preserve">, </v>
      </c>
      <c r="H10" t="str">
        <f t="shared" si="1"/>
        <v xml:space="preserve">, </v>
      </c>
      <c r="I10" s="126">
        <f>+INSCRIPCION!G18</f>
        <v>0</v>
      </c>
      <c r="J10">
        <f>+INSCRIPCION!H18</f>
        <v>0</v>
      </c>
      <c r="K10" s="127">
        <f>+INSCRIPCION!I18</f>
        <v>0</v>
      </c>
      <c r="L10">
        <f>+INSCRIPCION!J18</f>
        <v>0</v>
      </c>
      <c r="M10">
        <f>+INSCRIPCION!K18</f>
        <v>0</v>
      </c>
      <c r="N10">
        <f>+INSCRIPCION!L18</f>
        <v>0</v>
      </c>
      <c r="O10">
        <f>+INSCRIPCION!M18</f>
        <v>0</v>
      </c>
      <c r="P10">
        <f>+INSCRIPCION!N18</f>
        <v>0</v>
      </c>
    </row>
    <row r="11" spans="1:17">
      <c r="A11">
        <f>+INSCRIPCION!A19</f>
        <v>10</v>
      </c>
      <c r="B11" s="125" t="s">
        <v>92</v>
      </c>
      <c r="C11" t="str">
        <f>+INSCRIPCION!$C$4</f>
        <v>VIKINGOS</v>
      </c>
      <c r="D11">
        <f>+INSCRIPCION!B19</f>
        <v>0</v>
      </c>
      <c r="E11" t="str">
        <f t="shared" si="0"/>
        <v>0 PROFESIONAL</v>
      </c>
      <c r="F11">
        <f>+INSCRIPCION!C19</f>
        <v>0</v>
      </c>
      <c r="G11" t="str">
        <f>+INSCRIPCION!F19</f>
        <v xml:space="preserve">, </v>
      </c>
      <c r="H11" t="str">
        <f t="shared" si="1"/>
        <v xml:space="preserve">, </v>
      </c>
      <c r="I11" s="126">
        <f>+INSCRIPCION!G19</f>
        <v>0</v>
      </c>
      <c r="J11">
        <f>+INSCRIPCION!H19</f>
        <v>0</v>
      </c>
      <c r="K11" s="127">
        <f>+INSCRIPCION!I19</f>
        <v>0</v>
      </c>
      <c r="L11">
        <f>+INSCRIPCION!J19</f>
        <v>0</v>
      </c>
      <c r="M11">
        <f>+INSCRIPCION!K19</f>
        <v>0</v>
      </c>
      <c r="N11">
        <f>+INSCRIPCION!L19</f>
        <v>0</v>
      </c>
      <c r="O11">
        <f>+INSCRIPCION!M19</f>
        <v>0</v>
      </c>
      <c r="P11">
        <f>+INSCRIPCION!N19</f>
        <v>0</v>
      </c>
    </row>
    <row r="12" spans="1:17">
      <c r="A12">
        <f>+INSCRIPCION!A20</f>
        <v>11</v>
      </c>
      <c r="B12" s="125" t="s">
        <v>92</v>
      </c>
      <c r="C12" t="str">
        <f>+INSCRIPCION!$C$4</f>
        <v>VIKINGOS</v>
      </c>
      <c r="D12">
        <f>+INSCRIPCION!B20</f>
        <v>0</v>
      </c>
      <c r="E12" t="str">
        <f t="shared" si="0"/>
        <v>0 PROFESIONAL</v>
      </c>
      <c r="F12">
        <f>+INSCRIPCION!C20</f>
        <v>0</v>
      </c>
      <c r="G12" t="str">
        <f>+INSCRIPCION!F20</f>
        <v xml:space="preserve">, </v>
      </c>
      <c r="H12" t="str">
        <f t="shared" si="1"/>
        <v xml:space="preserve">, </v>
      </c>
      <c r="I12" s="126">
        <f>+INSCRIPCION!G20</f>
        <v>0</v>
      </c>
      <c r="J12">
        <f>+INSCRIPCION!H20</f>
        <v>0</v>
      </c>
      <c r="K12" s="127">
        <f>+INSCRIPCION!I20</f>
        <v>0</v>
      </c>
      <c r="L12">
        <f>+INSCRIPCION!J20</f>
        <v>0</v>
      </c>
      <c r="M12">
        <f>+INSCRIPCION!K20</f>
        <v>0</v>
      </c>
      <c r="N12">
        <f>+INSCRIPCION!L20</f>
        <v>0</v>
      </c>
      <c r="O12">
        <f>+INSCRIPCION!M20</f>
        <v>0</v>
      </c>
      <c r="P12">
        <f>+INSCRIPCION!N20</f>
        <v>0</v>
      </c>
    </row>
    <row r="13" spans="1:17">
      <c r="A13">
        <f>+INSCRIPCION!A21</f>
        <v>12</v>
      </c>
      <c r="B13" s="125" t="s">
        <v>92</v>
      </c>
      <c r="C13" t="str">
        <f>+INSCRIPCION!$C$4</f>
        <v>VIKINGOS</v>
      </c>
      <c r="D13">
        <f>+INSCRIPCION!B21</f>
        <v>0</v>
      </c>
      <c r="E13" t="str">
        <f t="shared" si="0"/>
        <v>0 PROFESIONAL</v>
      </c>
      <c r="F13">
        <f>+INSCRIPCION!C21</f>
        <v>0</v>
      </c>
      <c r="G13" t="str">
        <f>+INSCRIPCION!F21</f>
        <v xml:space="preserve">, </v>
      </c>
      <c r="H13" t="str">
        <f t="shared" si="1"/>
        <v xml:space="preserve">, </v>
      </c>
      <c r="I13" s="126">
        <f>+INSCRIPCION!G21</f>
        <v>0</v>
      </c>
      <c r="J13">
        <f>+INSCRIPCION!H21</f>
        <v>0</v>
      </c>
      <c r="K13" s="127">
        <f>+INSCRIPCION!I21</f>
        <v>0</v>
      </c>
      <c r="L13">
        <f>+INSCRIPCION!J21</f>
        <v>0</v>
      </c>
      <c r="M13">
        <f>+INSCRIPCION!K21</f>
        <v>0</v>
      </c>
      <c r="N13">
        <f>+INSCRIPCION!L21</f>
        <v>0</v>
      </c>
      <c r="O13">
        <f>+INSCRIPCION!M21</f>
        <v>0</v>
      </c>
      <c r="P13">
        <f>+INSCRIPCION!N21</f>
        <v>0</v>
      </c>
    </row>
    <row r="14" spans="1:17">
      <c r="A14">
        <f>+INSCRIPCION!A22</f>
        <v>13</v>
      </c>
      <c r="B14" s="125" t="s">
        <v>92</v>
      </c>
      <c r="C14" t="str">
        <f>+INSCRIPCION!$C$4</f>
        <v>VIKINGOS</v>
      </c>
      <c r="D14">
        <f>+INSCRIPCION!B22</f>
        <v>0</v>
      </c>
      <c r="E14" t="str">
        <f t="shared" si="0"/>
        <v>0 PROFESIONAL</v>
      </c>
      <c r="F14">
        <f>+INSCRIPCION!C22</f>
        <v>0</v>
      </c>
      <c r="G14" t="str">
        <f>+INSCRIPCION!F22</f>
        <v xml:space="preserve">, </v>
      </c>
      <c r="H14" t="str">
        <f t="shared" si="1"/>
        <v xml:space="preserve">, </v>
      </c>
      <c r="I14" s="126">
        <f>+INSCRIPCION!G22</f>
        <v>0</v>
      </c>
      <c r="J14">
        <f>+INSCRIPCION!H22</f>
        <v>0</v>
      </c>
      <c r="K14" s="127">
        <f>+INSCRIPCION!I22</f>
        <v>0</v>
      </c>
      <c r="L14">
        <f>+INSCRIPCION!J22</f>
        <v>0</v>
      </c>
      <c r="M14">
        <f>+INSCRIPCION!K22</f>
        <v>0</v>
      </c>
      <c r="N14">
        <f>+INSCRIPCION!L22</f>
        <v>0</v>
      </c>
      <c r="O14">
        <f>+INSCRIPCION!M22</f>
        <v>0</v>
      </c>
      <c r="P14">
        <f>+INSCRIPCION!N22</f>
        <v>0</v>
      </c>
    </row>
    <row r="15" spans="1:17">
      <c r="A15">
        <f>+INSCRIPCION!A23</f>
        <v>14</v>
      </c>
      <c r="B15" s="125" t="s">
        <v>92</v>
      </c>
      <c r="C15" t="str">
        <f>+INSCRIPCION!$C$4</f>
        <v>VIKINGOS</v>
      </c>
      <c r="D15">
        <f>+INSCRIPCION!B23</f>
        <v>0</v>
      </c>
      <c r="E15" t="str">
        <f t="shared" si="0"/>
        <v>0 PROFESIONAL</v>
      </c>
      <c r="F15">
        <f>+INSCRIPCION!C23</f>
        <v>0</v>
      </c>
      <c r="G15" t="str">
        <f>+INSCRIPCION!F23</f>
        <v xml:space="preserve">, </v>
      </c>
      <c r="H15" t="str">
        <f t="shared" si="1"/>
        <v xml:space="preserve">, </v>
      </c>
      <c r="I15" s="126">
        <f>+INSCRIPCION!G23</f>
        <v>0</v>
      </c>
      <c r="J15">
        <f>+INSCRIPCION!H23</f>
        <v>0</v>
      </c>
      <c r="K15" s="127">
        <f>+INSCRIPCION!I23</f>
        <v>0</v>
      </c>
      <c r="L15">
        <f>+INSCRIPCION!J23</f>
        <v>0</v>
      </c>
      <c r="M15">
        <f>+INSCRIPCION!K23</f>
        <v>0</v>
      </c>
      <c r="N15">
        <f>+INSCRIPCION!L23</f>
        <v>0</v>
      </c>
      <c r="O15">
        <f>+INSCRIPCION!M23</f>
        <v>0</v>
      </c>
      <c r="P15">
        <f>+INSCRIPCION!N23</f>
        <v>0</v>
      </c>
    </row>
    <row r="16" spans="1:17">
      <c r="A16">
        <f>+INSCRIPCION!A24</f>
        <v>15</v>
      </c>
      <c r="B16" s="125" t="s">
        <v>92</v>
      </c>
      <c r="C16" t="str">
        <f>+INSCRIPCION!$C$4</f>
        <v>VIKINGOS</v>
      </c>
      <c r="D16">
        <f>+INSCRIPCION!B24</f>
        <v>0</v>
      </c>
      <c r="E16" t="str">
        <f t="shared" si="0"/>
        <v>0 PROFESIONAL</v>
      </c>
      <c r="F16">
        <f>+INSCRIPCION!C24</f>
        <v>0</v>
      </c>
      <c r="G16" t="str">
        <f>+INSCRIPCION!F24</f>
        <v xml:space="preserve">, </v>
      </c>
      <c r="H16" t="str">
        <f t="shared" si="1"/>
        <v xml:space="preserve">, </v>
      </c>
      <c r="I16" s="126">
        <f>+INSCRIPCION!G24</f>
        <v>0</v>
      </c>
      <c r="J16">
        <f>+INSCRIPCION!H24</f>
        <v>0</v>
      </c>
      <c r="K16" s="127">
        <f>+INSCRIPCION!I24</f>
        <v>0</v>
      </c>
      <c r="L16">
        <f>+INSCRIPCION!J24</f>
        <v>0</v>
      </c>
      <c r="M16">
        <f>+INSCRIPCION!K24</f>
        <v>0</v>
      </c>
      <c r="N16">
        <f>+INSCRIPCION!L24</f>
        <v>0</v>
      </c>
      <c r="O16">
        <f>+INSCRIPCION!M24</f>
        <v>0</v>
      </c>
      <c r="P16">
        <f>+INSCRIPCION!N24</f>
        <v>0</v>
      </c>
    </row>
    <row r="17" spans="1:16">
      <c r="A17">
        <f>+INSCRIPCION!A25</f>
        <v>16</v>
      </c>
      <c r="B17" s="125" t="s">
        <v>92</v>
      </c>
      <c r="C17" t="str">
        <f>+INSCRIPCION!$C$4</f>
        <v>VIKINGOS</v>
      </c>
      <c r="D17">
        <f>+INSCRIPCION!B25</f>
        <v>0</v>
      </c>
      <c r="E17" t="str">
        <f t="shared" si="0"/>
        <v>0 PROFESIONAL</v>
      </c>
      <c r="F17">
        <f>+INSCRIPCION!C25</f>
        <v>0</v>
      </c>
      <c r="G17" t="str">
        <f>+INSCRIPCION!F25</f>
        <v xml:space="preserve">, </v>
      </c>
      <c r="H17" t="str">
        <f t="shared" si="1"/>
        <v xml:space="preserve">, </v>
      </c>
      <c r="I17" s="126">
        <f>+INSCRIPCION!G25</f>
        <v>0</v>
      </c>
      <c r="J17">
        <f>+INSCRIPCION!H25</f>
        <v>0</v>
      </c>
      <c r="K17" s="127">
        <f>+INSCRIPCION!I25</f>
        <v>0</v>
      </c>
      <c r="L17">
        <f>+INSCRIPCION!J25</f>
        <v>0</v>
      </c>
      <c r="M17">
        <f>+INSCRIPCION!K25</f>
        <v>0</v>
      </c>
      <c r="N17">
        <f>+INSCRIPCION!L25</f>
        <v>0</v>
      </c>
      <c r="O17">
        <f>+INSCRIPCION!M25</f>
        <v>0</v>
      </c>
      <c r="P17">
        <f>+INSCRIPCION!N25</f>
        <v>0</v>
      </c>
    </row>
    <row r="18" spans="1:16">
      <c r="A18">
        <f>+INSCRIPCION!A26</f>
        <v>17</v>
      </c>
      <c r="B18" s="125" t="s">
        <v>92</v>
      </c>
      <c r="C18" t="str">
        <f>+INSCRIPCION!$C$4</f>
        <v>VIKINGOS</v>
      </c>
      <c r="D18">
        <f>+INSCRIPCION!B26</f>
        <v>0</v>
      </c>
      <c r="E18" t="str">
        <f t="shared" si="0"/>
        <v>0 PROFESIONAL</v>
      </c>
      <c r="F18">
        <f>+INSCRIPCION!C26</f>
        <v>0</v>
      </c>
      <c r="G18" t="str">
        <f>+INSCRIPCION!F26</f>
        <v xml:space="preserve">, </v>
      </c>
      <c r="H18" t="str">
        <f t="shared" si="1"/>
        <v xml:space="preserve">, </v>
      </c>
      <c r="I18" s="126">
        <f>+INSCRIPCION!G26</f>
        <v>0</v>
      </c>
      <c r="J18">
        <f>+INSCRIPCION!H26</f>
        <v>0</v>
      </c>
      <c r="K18" s="127">
        <f>+INSCRIPCION!I26</f>
        <v>0</v>
      </c>
      <c r="L18">
        <f>+INSCRIPCION!J26</f>
        <v>0</v>
      </c>
      <c r="M18">
        <f>+INSCRIPCION!K26</f>
        <v>0</v>
      </c>
      <c r="N18">
        <f>+INSCRIPCION!L26</f>
        <v>0</v>
      </c>
      <c r="O18">
        <f>+INSCRIPCION!M26</f>
        <v>0</v>
      </c>
      <c r="P18">
        <f>+INSCRIPCION!N26</f>
        <v>0</v>
      </c>
    </row>
    <row r="19" spans="1:16">
      <c r="A19">
        <f>+INSCRIPCION!A27</f>
        <v>18</v>
      </c>
      <c r="B19" s="125" t="s">
        <v>92</v>
      </c>
      <c r="C19" t="str">
        <f>+INSCRIPCION!$C$4</f>
        <v>VIKINGOS</v>
      </c>
      <c r="D19">
        <f>+INSCRIPCION!B27</f>
        <v>0</v>
      </c>
      <c r="E19" t="str">
        <f t="shared" si="0"/>
        <v>0 PROFESIONAL</v>
      </c>
      <c r="F19">
        <f>+INSCRIPCION!C27</f>
        <v>0</v>
      </c>
      <c r="G19" t="str">
        <f>+INSCRIPCION!F27</f>
        <v xml:space="preserve">, </v>
      </c>
      <c r="H19" t="str">
        <f t="shared" si="1"/>
        <v xml:space="preserve">, </v>
      </c>
      <c r="I19" s="126">
        <f>+INSCRIPCION!G27</f>
        <v>0</v>
      </c>
      <c r="J19">
        <f>+INSCRIPCION!H27</f>
        <v>0</v>
      </c>
      <c r="K19" s="127">
        <f>+INSCRIPCION!I27</f>
        <v>0</v>
      </c>
      <c r="L19">
        <f>+INSCRIPCION!J27</f>
        <v>0</v>
      </c>
      <c r="M19">
        <f>+INSCRIPCION!K27</f>
        <v>0</v>
      </c>
      <c r="N19">
        <f>+INSCRIPCION!L27</f>
        <v>0</v>
      </c>
      <c r="O19">
        <f>+INSCRIPCION!M27</f>
        <v>0</v>
      </c>
      <c r="P19">
        <f>+INSCRIPCION!N27</f>
        <v>0</v>
      </c>
    </row>
    <row r="20" spans="1:16">
      <c r="A20">
        <f>+INSCRIPCION!A28</f>
        <v>19</v>
      </c>
      <c r="B20" s="125" t="s">
        <v>92</v>
      </c>
      <c r="C20" t="str">
        <f>+INSCRIPCION!$C$4</f>
        <v>VIKINGOS</v>
      </c>
      <c r="D20">
        <f>+INSCRIPCION!B28</f>
        <v>0</v>
      </c>
      <c r="E20" t="str">
        <f t="shared" si="0"/>
        <v>0 PROFESIONAL</v>
      </c>
      <c r="F20">
        <f>+INSCRIPCION!C28</f>
        <v>0</v>
      </c>
      <c r="G20" t="str">
        <f>+INSCRIPCION!F28</f>
        <v xml:space="preserve">, </v>
      </c>
      <c r="H20" t="str">
        <f t="shared" si="1"/>
        <v xml:space="preserve">, </v>
      </c>
      <c r="I20" s="126">
        <f>+INSCRIPCION!G28</f>
        <v>0</v>
      </c>
      <c r="J20">
        <f>+INSCRIPCION!H28</f>
        <v>0</v>
      </c>
      <c r="K20" s="127">
        <f>+INSCRIPCION!I28</f>
        <v>0</v>
      </c>
      <c r="L20">
        <f>+INSCRIPCION!J28</f>
        <v>0</v>
      </c>
      <c r="M20">
        <f>+INSCRIPCION!K28</f>
        <v>0</v>
      </c>
      <c r="N20">
        <f>+INSCRIPCION!L28</f>
        <v>0</v>
      </c>
      <c r="O20">
        <f>+INSCRIPCION!M28</f>
        <v>0</v>
      </c>
      <c r="P20">
        <f>+INSCRIPCION!N28</f>
        <v>0</v>
      </c>
    </row>
    <row r="21" spans="1:16">
      <c r="A21">
        <f>+INSCRIPCION!A29</f>
        <v>20</v>
      </c>
      <c r="B21" s="125" t="s">
        <v>92</v>
      </c>
      <c r="C21" t="str">
        <f>+INSCRIPCION!$C$4</f>
        <v>VIKINGOS</v>
      </c>
      <c r="D21">
        <f>+INSCRIPCION!B29</f>
        <v>0</v>
      </c>
      <c r="E21" t="str">
        <f t="shared" si="0"/>
        <v>0 PROFESIONAL</v>
      </c>
      <c r="F21">
        <f>+INSCRIPCION!C29</f>
        <v>0</v>
      </c>
      <c r="G21" t="str">
        <f>+INSCRIPCION!F29</f>
        <v xml:space="preserve">, </v>
      </c>
      <c r="H21" t="str">
        <f t="shared" si="1"/>
        <v xml:space="preserve">, </v>
      </c>
      <c r="I21" s="126">
        <f>+INSCRIPCION!G29</f>
        <v>0</v>
      </c>
      <c r="J21">
        <f>+INSCRIPCION!H29</f>
        <v>0</v>
      </c>
      <c r="K21" s="127">
        <f>+INSCRIPCION!I29</f>
        <v>0</v>
      </c>
      <c r="L21">
        <f>+INSCRIPCION!J29</f>
        <v>0</v>
      </c>
      <c r="M21">
        <f>+INSCRIPCION!K29</f>
        <v>0</v>
      </c>
      <c r="N21">
        <f>+INSCRIPCION!L29</f>
        <v>0</v>
      </c>
      <c r="O21">
        <f>+INSCRIPCION!M29</f>
        <v>0</v>
      </c>
      <c r="P21">
        <f>+INSCRIPCION!N29</f>
        <v>0</v>
      </c>
    </row>
    <row r="22" spans="1:16">
      <c r="A22">
        <f>+INSCRIPCION!A30</f>
        <v>21</v>
      </c>
      <c r="B22" s="125" t="s">
        <v>92</v>
      </c>
      <c r="C22" t="str">
        <f>+INSCRIPCION!$C$4</f>
        <v>VIKINGOS</v>
      </c>
      <c r="D22">
        <f>+INSCRIPCION!B30</f>
        <v>0</v>
      </c>
      <c r="E22" t="str">
        <f t="shared" si="0"/>
        <v>0 PROFESIONAL</v>
      </c>
      <c r="F22">
        <f>+INSCRIPCION!C30</f>
        <v>0</v>
      </c>
      <c r="G22" t="str">
        <f>+INSCRIPCION!F30</f>
        <v xml:space="preserve">, </v>
      </c>
      <c r="H22" t="str">
        <f t="shared" si="1"/>
        <v xml:space="preserve">, </v>
      </c>
      <c r="I22" s="126">
        <f>+INSCRIPCION!G30</f>
        <v>0</v>
      </c>
      <c r="J22">
        <f>+INSCRIPCION!H30</f>
        <v>0</v>
      </c>
      <c r="K22" s="127">
        <f>+INSCRIPCION!I30</f>
        <v>0</v>
      </c>
      <c r="L22">
        <f>+INSCRIPCION!J30</f>
        <v>0</v>
      </c>
      <c r="M22">
        <f>+INSCRIPCION!K30</f>
        <v>0</v>
      </c>
      <c r="N22">
        <f>+INSCRIPCION!L30</f>
        <v>0</v>
      </c>
      <c r="O22">
        <f>+INSCRIPCION!M30</f>
        <v>0</v>
      </c>
      <c r="P22">
        <f>+INSCRIPCION!N30</f>
        <v>0</v>
      </c>
    </row>
    <row r="23" spans="1:16">
      <c r="A23">
        <f>+INSCRIPCION!A31</f>
        <v>22</v>
      </c>
      <c r="B23" s="125" t="s">
        <v>92</v>
      </c>
      <c r="C23" t="str">
        <f>+INSCRIPCION!$C$4</f>
        <v>VIKINGOS</v>
      </c>
      <c r="D23">
        <f>+INSCRIPCION!B31</f>
        <v>0</v>
      </c>
      <c r="E23" t="str">
        <f t="shared" si="0"/>
        <v>0 PROFESIONAL</v>
      </c>
      <c r="F23">
        <f>+INSCRIPCION!C31</f>
        <v>0</v>
      </c>
      <c r="G23" t="str">
        <f>+INSCRIPCION!F31</f>
        <v xml:space="preserve">, </v>
      </c>
      <c r="H23" t="str">
        <f t="shared" si="1"/>
        <v xml:space="preserve">, </v>
      </c>
      <c r="I23" s="126">
        <f>+INSCRIPCION!G31</f>
        <v>0</v>
      </c>
      <c r="J23">
        <f>+INSCRIPCION!H31</f>
        <v>0</v>
      </c>
      <c r="K23" s="127">
        <f>+INSCRIPCION!I31</f>
        <v>0</v>
      </c>
      <c r="L23">
        <f>+INSCRIPCION!J31</f>
        <v>0</v>
      </c>
      <c r="M23">
        <f>+INSCRIPCION!K31</f>
        <v>0</v>
      </c>
      <c r="N23">
        <f>+INSCRIPCION!L31</f>
        <v>0</v>
      </c>
      <c r="O23">
        <f>+INSCRIPCION!M31</f>
        <v>0</v>
      </c>
      <c r="P23">
        <f>+INSCRIPCION!N31</f>
        <v>0</v>
      </c>
    </row>
    <row r="24" spans="1:16">
      <c r="A24">
        <f>+INSCRIPCION!A32</f>
        <v>23</v>
      </c>
      <c r="B24" s="125" t="s">
        <v>92</v>
      </c>
      <c r="C24" t="str">
        <f>+INSCRIPCION!$C$4</f>
        <v>VIKINGOS</v>
      </c>
      <c r="D24">
        <f>+INSCRIPCION!B32</f>
        <v>0</v>
      </c>
      <c r="E24" t="str">
        <f t="shared" si="0"/>
        <v>0 PROFESIONAL</v>
      </c>
      <c r="F24">
        <f>+INSCRIPCION!C32</f>
        <v>0</v>
      </c>
      <c r="G24" t="str">
        <f>+INSCRIPCION!F32</f>
        <v xml:space="preserve">, </v>
      </c>
      <c r="H24" t="str">
        <f t="shared" si="1"/>
        <v xml:space="preserve">, </v>
      </c>
      <c r="I24" s="126">
        <f>+INSCRIPCION!G32</f>
        <v>0</v>
      </c>
      <c r="J24">
        <f>+INSCRIPCION!H32</f>
        <v>0</v>
      </c>
      <c r="K24" s="127">
        <f>+INSCRIPCION!I32</f>
        <v>0</v>
      </c>
      <c r="L24">
        <f>+INSCRIPCION!J32</f>
        <v>0</v>
      </c>
      <c r="M24">
        <f>+INSCRIPCION!K32</f>
        <v>0</v>
      </c>
      <c r="N24">
        <f>+INSCRIPCION!L32</f>
        <v>0</v>
      </c>
      <c r="O24">
        <f>+INSCRIPCION!M32</f>
        <v>0</v>
      </c>
      <c r="P24">
        <f>+INSCRIPCION!N32</f>
        <v>0</v>
      </c>
    </row>
    <row r="25" spans="1:16">
      <c r="A25">
        <f>+INSCRIPCION!A33</f>
        <v>24</v>
      </c>
      <c r="B25" s="125" t="s">
        <v>92</v>
      </c>
      <c r="C25" t="str">
        <f>+INSCRIPCION!$C$4</f>
        <v>VIKINGOS</v>
      </c>
      <c r="D25">
        <f>+INSCRIPCION!B33</f>
        <v>0</v>
      </c>
      <c r="E25" t="str">
        <f t="shared" si="0"/>
        <v>0 PROFESIONAL</v>
      </c>
      <c r="F25">
        <f>+INSCRIPCION!C33</f>
        <v>0</v>
      </c>
      <c r="G25" t="str">
        <f>+INSCRIPCION!F33</f>
        <v xml:space="preserve">, </v>
      </c>
      <c r="H25" t="str">
        <f t="shared" si="1"/>
        <v xml:space="preserve">, </v>
      </c>
      <c r="I25" s="126">
        <f>+INSCRIPCION!G33</f>
        <v>0</v>
      </c>
      <c r="J25">
        <f>+INSCRIPCION!H33</f>
        <v>0</v>
      </c>
      <c r="K25" s="127">
        <f>+INSCRIPCION!I33</f>
        <v>0</v>
      </c>
      <c r="L25">
        <f>+INSCRIPCION!J33</f>
        <v>0</v>
      </c>
      <c r="M25">
        <f>+INSCRIPCION!K33</f>
        <v>0</v>
      </c>
      <c r="N25">
        <f>+INSCRIPCION!L33</f>
        <v>0</v>
      </c>
      <c r="O25">
        <f>+INSCRIPCION!M33</f>
        <v>0</v>
      </c>
      <c r="P25">
        <f>+INSCRIPCION!N33</f>
        <v>0</v>
      </c>
    </row>
    <row r="26" spans="1:16">
      <c r="A26">
        <f>+INSCRIPCION!A34</f>
        <v>25</v>
      </c>
      <c r="B26" s="125" t="s">
        <v>92</v>
      </c>
      <c r="C26" t="str">
        <f>+INSCRIPCION!$C$4</f>
        <v>VIKINGOS</v>
      </c>
      <c r="D26">
        <f>+INSCRIPCION!B34</f>
        <v>0</v>
      </c>
      <c r="E26" t="str">
        <f t="shared" si="0"/>
        <v>0 PROFESIONAL</v>
      </c>
      <c r="F26">
        <f>+INSCRIPCION!C34</f>
        <v>0</v>
      </c>
      <c r="G26" t="str">
        <f>+INSCRIPCION!F34</f>
        <v xml:space="preserve">, </v>
      </c>
      <c r="H26" t="str">
        <f t="shared" si="1"/>
        <v xml:space="preserve">, </v>
      </c>
      <c r="I26" s="126">
        <f>+INSCRIPCION!G34</f>
        <v>0</v>
      </c>
      <c r="J26">
        <f>+INSCRIPCION!H34</f>
        <v>0</v>
      </c>
      <c r="K26" s="127">
        <f>+INSCRIPCION!I34</f>
        <v>0</v>
      </c>
      <c r="L26">
        <f>+INSCRIPCION!J34</f>
        <v>0</v>
      </c>
      <c r="M26">
        <f>+INSCRIPCION!K34</f>
        <v>0</v>
      </c>
      <c r="N26">
        <f>+INSCRIPCION!L34</f>
        <v>0</v>
      </c>
      <c r="O26">
        <f>+INSCRIPCION!M34</f>
        <v>0</v>
      </c>
      <c r="P26">
        <f>+INSCRIPCION!N34</f>
        <v>0</v>
      </c>
    </row>
    <row r="27" spans="1:16">
      <c r="A27">
        <f>+INSCRIPCION!A35</f>
        <v>26</v>
      </c>
      <c r="B27" s="125" t="s">
        <v>92</v>
      </c>
      <c r="C27" t="str">
        <f>+INSCRIPCION!$C$4</f>
        <v>VIKINGOS</v>
      </c>
      <c r="D27">
        <f>+INSCRIPCION!B35</f>
        <v>0</v>
      </c>
      <c r="E27" t="str">
        <f t="shared" si="0"/>
        <v>0 PROFESIONAL</v>
      </c>
      <c r="F27">
        <f>+INSCRIPCION!C35</f>
        <v>0</v>
      </c>
      <c r="G27" t="str">
        <f>+INSCRIPCION!F35</f>
        <v xml:space="preserve">, </v>
      </c>
      <c r="H27" t="str">
        <f t="shared" si="1"/>
        <v xml:space="preserve">, </v>
      </c>
      <c r="I27" s="126">
        <f>+INSCRIPCION!G35</f>
        <v>0</v>
      </c>
      <c r="J27">
        <f>+INSCRIPCION!H35</f>
        <v>0</v>
      </c>
      <c r="K27" s="127">
        <f>+INSCRIPCION!I35</f>
        <v>0</v>
      </c>
      <c r="L27">
        <f>+INSCRIPCION!J35</f>
        <v>0</v>
      </c>
      <c r="M27">
        <f>+INSCRIPCION!K35</f>
        <v>0</v>
      </c>
      <c r="N27">
        <f>+INSCRIPCION!L35</f>
        <v>0</v>
      </c>
      <c r="O27">
        <f>+INSCRIPCION!M35</f>
        <v>0</v>
      </c>
      <c r="P27">
        <f>+INSCRIPCION!N35</f>
        <v>0</v>
      </c>
    </row>
    <row r="28" spans="1:16">
      <c r="A28">
        <f>+INSCRIPCION!A36</f>
        <v>27</v>
      </c>
      <c r="B28" s="125" t="s">
        <v>92</v>
      </c>
      <c r="C28" t="str">
        <f>+INSCRIPCION!$C$4</f>
        <v>VIKINGOS</v>
      </c>
      <c r="D28">
        <f>+INSCRIPCION!B36</f>
        <v>0</v>
      </c>
      <c r="E28" t="str">
        <f t="shared" si="0"/>
        <v>0 PROFESIONAL</v>
      </c>
      <c r="F28">
        <f>+INSCRIPCION!C36</f>
        <v>0</v>
      </c>
      <c r="G28" t="str">
        <f>+INSCRIPCION!F36</f>
        <v xml:space="preserve">, </v>
      </c>
      <c r="H28" t="str">
        <f t="shared" si="1"/>
        <v xml:space="preserve">, </v>
      </c>
      <c r="I28" s="126">
        <f>+INSCRIPCION!G36</f>
        <v>0</v>
      </c>
      <c r="J28">
        <f>+INSCRIPCION!H36</f>
        <v>0</v>
      </c>
      <c r="K28" s="127">
        <f>+INSCRIPCION!I36</f>
        <v>0</v>
      </c>
      <c r="L28">
        <f>+INSCRIPCION!J36</f>
        <v>0</v>
      </c>
      <c r="M28">
        <f>+INSCRIPCION!K36</f>
        <v>0</v>
      </c>
      <c r="N28">
        <f>+INSCRIPCION!L36</f>
        <v>0</v>
      </c>
      <c r="O28">
        <f>+INSCRIPCION!M36</f>
        <v>0</v>
      </c>
      <c r="P28">
        <f>+INSCRIPCION!N36</f>
        <v>0</v>
      </c>
    </row>
    <row r="29" spans="1:16">
      <c r="A29">
        <f>+INSCRIPCION!A37</f>
        <v>28</v>
      </c>
      <c r="B29" s="125" t="s">
        <v>92</v>
      </c>
      <c r="C29" t="str">
        <f>+INSCRIPCION!$C$4</f>
        <v>VIKINGOS</v>
      </c>
      <c r="D29">
        <f>+INSCRIPCION!B37</f>
        <v>0</v>
      </c>
      <c r="E29" t="str">
        <f t="shared" si="0"/>
        <v>0 PROFESIONAL</v>
      </c>
      <c r="F29">
        <f>+INSCRIPCION!C37</f>
        <v>0</v>
      </c>
      <c r="G29" t="str">
        <f>+INSCRIPCION!F37</f>
        <v xml:space="preserve">, </v>
      </c>
      <c r="H29" t="str">
        <f t="shared" si="1"/>
        <v xml:space="preserve">, </v>
      </c>
      <c r="I29" s="126">
        <f>+INSCRIPCION!G37</f>
        <v>0</v>
      </c>
      <c r="J29">
        <f>+INSCRIPCION!H37</f>
        <v>0</v>
      </c>
      <c r="K29" s="127">
        <f>+INSCRIPCION!I37</f>
        <v>0</v>
      </c>
      <c r="L29">
        <f>+INSCRIPCION!J37</f>
        <v>0</v>
      </c>
      <c r="M29">
        <f>+INSCRIPCION!K37</f>
        <v>0</v>
      </c>
      <c r="N29">
        <f>+INSCRIPCION!L37</f>
        <v>0</v>
      </c>
      <c r="O29">
        <f>+INSCRIPCION!M37</f>
        <v>0</v>
      </c>
      <c r="P29">
        <f>+INSCRIPCION!N37</f>
        <v>0</v>
      </c>
    </row>
    <row r="30" spans="1:16">
      <c r="A30">
        <f>+INSCRIPCION!A38</f>
        <v>29</v>
      </c>
      <c r="B30" s="125" t="s">
        <v>92</v>
      </c>
      <c r="C30" t="str">
        <f>+INSCRIPCION!$C$4</f>
        <v>VIKINGOS</v>
      </c>
      <c r="D30">
        <f>+INSCRIPCION!B38</f>
        <v>0</v>
      </c>
      <c r="E30" t="str">
        <f t="shared" si="0"/>
        <v>0 PROFESIONAL</v>
      </c>
      <c r="F30">
        <f>+INSCRIPCION!C38</f>
        <v>0</v>
      </c>
      <c r="G30" t="str">
        <f>+INSCRIPCION!F38</f>
        <v xml:space="preserve">, </v>
      </c>
      <c r="H30" t="str">
        <f t="shared" si="1"/>
        <v xml:space="preserve">, </v>
      </c>
      <c r="I30" s="126">
        <f>+INSCRIPCION!G38</f>
        <v>0</v>
      </c>
      <c r="J30">
        <f>+INSCRIPCION!H38</f>
        <v>0</v>
      </c>
      <c r="K30" s="127">
        <f>+INSCRIPCION!I38</f>
        <v>0</v>
      </c>
      <c r="L30">
        <f>+INSCRIPCION!J38</f>
        <v>0</v>
      </c>
      <c r="M30">
        <f>+INSCRIPCION!K38</f>
        <v>0</v>
      </c>
      <c r="N30">
        <f>+INSCRIPCION!L38</f>
        <v>0</v>
      </c>
      <c r="O30">
        <f>+INSCRIPCION!M38</f>
        <v>0</v>
      </c>
      <c r="P30">
        <f>+INSCRIPCION!N38</f>
        <v>0</v>
      </c>
    </row>
    <row r="31" spans="1:16">
      <c r="A31">
        <f>+INSCRIPCION!A39</f>
        <v>30</v>
      </c>
      <c r="B31" s="125" t="s">
        <v>92</v>
      </c>
      <c r="C31" t="str">
        <f>+INSCRIPCION!$C$4</f>
        <v>VIKINGOS</v>
      </c>
      <c r="D31">
        <f>+INSCRIPCION!B39</f>
        <v>0</v>
      </c>
      <c r="E31" t="str">
        <f t="shared" si="0"/>
        <v>0 PROFESIONAL</v>
      </c>
      <c r="F31">
        <f>+INSCRIPCION!C39</f>
        <v>0</v>
      </c>
      <c r="G31" t="str">
        <f>+INSCRIPCION!F39</f>
        <v xml:space="preserve">, </v>
      </c>
      <c r="H31" t="str">
        <f t="shared" si="1"/>
        <v xml:space="preserve">, </v>
      </c>
      <c r="I31" s="126">
        <f>+INSCRIPCION!G39</f>
        <v>0</v>
      </c>
      <c r="J31">
        <f>+INSCRIPCION!H39</f>
        <v>0</v>
      </c>
      <c r="K31" s="127">
        <f>+INSCRIPCION!I39</f>
        <v>0</v>
      </c>
      <c r="L31">
        <f>+INSCRIPCION!J39</f>
        <v>0</v>
      </c>
      <c r="M31">
        <f>+INSCRIPCION!K39</f>
        <v>0</v>
      </c>
      <c r="N31">
        <f>+INSCRIPCION!L39</f>
        <v>0</v>
      </c>
      <c r="O31">
        <f>+INSCRIPCION!M39</f>
        <v>0</v>
      </c>
      <c r="P31">
        <f>+INSCRIPCION!N39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INSCRIPCION</vt:lpstr>
      <vt:lpstr>Datos</vt:lpstr>
      <vt:lpstr>REGISTRO DELE_ENTRE_ASISTENTE</vt:lpstr>
      <vt:lpstr>Hoja1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</dc:creator>
  <cp:lastModifiedBy>Rocio Edith Collavino Rios</cp:lastModifiedBy>
  <dcterms:created xsi:type="dcterms:W3CDTF">2006-01-04T14:36:00Z</dcterms:created>
  <dcterms:modified xsi:type="dcterms:W3CDTF">2026-09-29T14:27:23Z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A7CD0F3712413C41894FD469F572CD5D_43</vt:lpwstr>
  </property>
  <property fmtid="{D5CDD505-2E9C-101B-9397-08002B2CF9AE}" pid="3" name="KSOProductBuildVer">
    <vt:lpwstr>3082-6.13.1.8710</vt:lpwstr>
  </property>
</Properties>
</file>